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5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40" windowHeight="4770" tabRatio="675" activeTab="0"/>
  </bookViews>
  <sheets>
    <sheet name="Gesamtübersicht" sheetId="1" r:id="rId1"/>
    <sheet name="BLB" sheetId="2" r:id="rId2"/>
    <sheet name="BLB-Träger" sheetId="3" r:id="rId3"/>
    <sheet name="JBD" sheetId="4" r:id="rId4"/>
    <sheet name="JBD Träger" sheetId="5" r:id="rId5"/>
    <sheet name="RSD A" sheetId="6" r:id="rId6"/>
    <sheet name="RSD A Träger" sheetId="7" r:id="rId7"/>
    <sheet name="RSD B" sheetId="8" r:id="rId8"/>
    <sheet name="RSD B Träger" sheetId="9" r:id="rId9"/>
    <sheet name="RSD C" sheetId="10" r:id="rId10"/>
    <sheet name="RSD C Träger" sheetId="11" r:id="rId11"/>
    <sheet name="RSD D" sheetId="12" r:id="rId12"/>
    <sheet name="RSD D Träger" sheetId="13" r:id="rId13"/>
  </sheets>
  <definedNames>
    <definedName name="_xlnm.Print_Titles" localSheetId="4">'JBD Träger'!$4:$7</definedName>
    <definedName name="_xlnm.Print_Titles" localSheetId="6">'RSD A Träger'!$3:$7</definedName>
    <definedName name="_xlnm.Print_Titles" localSheetId="8">'RSD B Träger'!$5:$8</definedName>
  </definedNames>
  <calcPr fullCalcOnLoad="1"/>
</workbook>
</file>

<file path=xl/sharedStrings.xml><?xml version="1.0" encoding="utf-8"?>
<sst xmlns="http://schemas.openxmlformats.org/spreadsheetml/2006/main" count="2910" uniqueCount="353">
  <si>
    <t>Rechtsgrundlage</t>
  </si>
  <si>
    <t>Hilfeart</t>
  </si>
  <si>
    <t>Gesamtsumme von Rechtsgrundlage</t>
  </si>
  <si>
    <t>BLB</t>
  </si>
  <si>
    <t>JBD</t>
  </si>
  <si>
    <t>RSD A</t>
  </si>
  <si>
    <t>RSD B</t>
  </si>
  <si>
    <t>RSD C</t>
  </si>
  <si>
    <t>RSD D</t>
  </si>
  <si>
    <t>§ 13, 1</t>
  </si>
  <si>
    <t>§ 13, 2</t>
  </si>
  <si>
    <t>§ 18, 3</t>
  </si>
  <si>
    <t>Begleiteter Umgang</t>
  </si>
  <si>
    <t>§ 19</t>
  </si>
  <si>
    <t>§ 27, 3</t>
  </si>
  <si>
    <t>Ambulante Psychotherapie</t>
  </si>
  <si>
    <t>Familientherapie (an festem Ort)</t>
  </si>
  <si>
    <t>Familientherapie (aufsuchende)</t>
  </si>
  <si>
    <t>Integrative Lerntherapie</t>
  </si>
  <si>
    <t>§ 29</t>
  </si>
  <si>
    <t>Soziale Gruppenarbeit</t>
  </si>
  <si>
    <t>§ 30</t>
  </si>
  <si>
    <t>Erziehungsbeistand / Betreuungshelfer</t>
  </si>
  <si>
    <t>§ 31</t>
  </si>
  <si>
    <t>Sozialpädagogische Familienhilfe</t>
  </si>
  <si>
    <t>§ 32</t>
  </si>
  <si>
    <t>Tagesgruppe</t>
  </si>
  <si>
    <t>§ 33</t>
  </si>
  <si>
    <t>Dauerpflege</t>
  </si>
  <si>
    <t>Großpflege</t>
  </si>
  <si>
    <t>Heilpädagogische Pflege</t>
  </si>
  <si>
    <t>Kurzpflege</t>
  </si>
  <si>
    <t>§ 34</t>
  </si>
  <si>
    <t>Betreutes Einzelwohnen (BEW)</t>
  </si>
  <si>
    <t>Erziehungsstellen</t>
  </si>
  <si>
    <t>Erziehungswohngruppen</t>
  </si>
  <si>
    <t>Schichtdienstgruppe</t>
  </si>
  <si>
    <t>Wohngemeinschaften (WG-BWV)</t>
  </si>
  <si>
    <t>Wohngruppen mit alt. innewohnender Bertreuung</t>
  </si>
  <si>
    <t>§ 35</t>
  </si>
  <si>
    <t>Intensive sozialpädagogische Einzelbetreuung (stat.)</t>
  </si>
  <si>
    <t>§ 35a</t>
  </si>
  <si>
    <t>Spezifische ambulante Hilfen</t>
  </si>
  <si>
    <t>4040 / 671 54 / 160</t>
  </si>
  <si>
    <t>4040 / 671 54 / 161</t>
  </si>
  <si>
    <t>4042 / 671 86 / 000</t>
  </si>
  <si>
    <t>4042 / 671 58 / 176</t>
  </si>
  <si>
    <t>4042 / 671 58 / 175</t>
  </si>
  <si>
    <t>4042 / 671 58 / 174</t>
  </si>
  <si>
    <t>4042 / 671 58 / 177</t>
  </si>
  <si>
    <t>4042 / 671 87 / 000</t>
  </si>
  <si>
    <t>4042 / 671 49 / 000</t>
  </si>
  <si>
    <t>4042 / 671 56 / 120</t>
  </si>
  <si>
    <t>4042 / 671 42 / 137</t>
  </si>
  <si>
    <t>4042 / 671 42 / 132</t>
  </si>
  <si>
    <t>4042 / 671 42 / 133</t>
  </si>
  <si>
    <t>4042 / 671 31 / 000</t>
  </si>
  <si>
    <t>4042 / 671 46 / 146</t>
  </si>
  <si>
    <t>4042 / 671 46 / 145</t>
  </si>
  <si>
    <t>4042 / 671 46 / 143</t>
  </si>
  <si>
    <t>4042 / 671 46 / 144</t>
  </si>
  <si>
    <t>4042 / 671 78 / 191</t>
  </si>
  <si>
    <t>4042 / 671 78 / 192</t>
  </si>
  <si>
    <t>4042 / 671 58 / 173</t>
  </si>
  <si>
    <t>4042 / 671 58 / 179</t>
  </si>
  <si>
    <t>4042 / 671 58 / 178</t>
  </si>
  <si>
    <t>4040 / 671 61 / 153</t>
  </si>
  <si>
    <t>4042 / 671 42 / 130</t>
  </si>
  <si>
    <t xml:space="preserve">GESAMT : </t>
  </si>
  <si>
    <t>Fallzahlen</t>
  </si>
  <si>
    <t>STAND:</t>
  </si>
  <si>
    <t>t</t>
  </si>
  <si>
    <t>a</t>
  </si>
  <si>
    <t>s</t>
  </si>
  <si>
    <t xml:space="preserve">Zasammenführung zu den Haupthilfearten : </t>
  </si>
  <si>
    <t>Ambulante Hilfen</t>
  </si>
  <si>
    <t>Teilstationäre Hilfen</t>
  </si>
  <si>
    <t>Stationäre Hilfen</t>
  </si>
  <si>
    <t>Fälle</t>
  </si>
  <si>
    <t>4042 / 671 42 / 140</t>
  </si>
  <si>
    <t>4042 / 671 42 / 138</t>
  </si>
  <si>
    <t>Probe</t>
  </si>
  <si>
    <t>Unterkonto</t>
  </si>
  <si>
    <t>Kapitel / Titel /</t>
  </si>
  <si>
    <t>Intensive sozialpädagogische Einzelbetreuung (amb.)</t>
  </si>
  <si>
    <t>Sozialpädagog. Hilfen z. beruflichen u.sozialen Integration</t>
  </si>
  <si>
    <t>Sozialpädagog. begleitete außerbetriebliche Ausbildung</t>
  </si>
  <si>
    <t>§ 13, 3</t>
  </si>
  <si>
    <t>Sozialpädagog.Ausbild.maßnahme incl. Unterbringung</t>
  </si>
  <si>
    <t>4040 / 671 54 / 162</t>
  </si>
  <si>
    <t>§ 20</t>
  </si>
  <si>
    <t>Betreuung / Versorgung von Kindern in Notsituationen</t>
  </si>
  <si>
    <t>4040 / 671 43 / 000</t>
  </si>
  <si>
    <t>4042 / 671 42 / 139</t>
  </si>
  <si>
    <t>Wochenpflege</t>
  </si>
  <si>
    <t>Teilstationäre Familienpflege</t>
  </si>
  <si>
    <t>§ 32, 2</t>
  </si>
  <si>
    <t>Beratung und Begleitung von Pflegeeltern</t>
  </si>
  <si>
    <t>§42</t>
  </si>
  <si>
    <t>Krisenintervention/Inobhutnahme-Fam.Bereitschaftsbetr.</t>
  </si>
  <si>
    <t>4040 / 671 61 / 143</t>
  </si>
  <si>
    <t>4042 / 671 45 / 141</t>
  </si>
  <si>
    <t>Sozialpädagog. Krisenintervention-Unterbringung</t>
  </si>
  <si>
    <t>4040 / 671 45 / 144</t>
  </si>
  <si>
    <t>Sozialpädagog. Krisenintervention-Erstberatung</t>
  </si>
  <si>
    <t>4042 / 671 45 / 142</t>
  </si>
  <si>
    <t>Unterbringung in Notdiensten freier Träger</t>
  </si>
  <si>
    <t>4040 / 671 23 / 172</t>
  </si>
  <si>
    <t>4040 / 671 23 / 173</t>
  </si>
  <si>
    <t>4040 / 671 23 / 171</t>
  </si>
  <si>
    <t>Gem. Wohnform f.Mütter/Väter u.Kind.-rund-um-die-Uhr-Versorg.</t>
  </si>
  <si>
    <t>Gem. Wohnform f.Mütter/Väter u.Kind-Betr.in Einzelwohneinheiten</t>
  </si>
  <si>
    <t>§ 21</t>
  </si>
  <si>
    <t>Notwendige Unterbringung z.Erfüllung der Schulpflicht</t>
  </si>
  <si>
    <t>Fälle insgesamt</t>
  </si>
  <si>
    <t>Gruppen-</t>
  </si>
  <si>
    <t>Fall-</t>
  </si>
  <si>
    <t>zahlen</t>
  </si>
  <si>
    <t>Sozialpädagogische begleitete außerbetriebliche Ausbildung</t>
  </si>
  <si>
    <t>Jugendausbildungszentrum</t>
  </si>
  <si>
    <t>Bezirk</t>
  </si>
  <si>
    <t>Dehmel, Cornelia u. Frank</t>
  </si>
  <si>
    <t>Kühnen, Peter Therapiepraxis</t>
  </si>
  <si>
    <t>Kunsttherapiepraxis U. Rauch</t>
  </si>
  <si>
    <t>ppp Therapiepraxis</t>
  </si>
  <si>
    <t>Psych.Praxis f.Kinder u. Jugendliche</t>
  </si>
  <si>
    <t>Contact</t>
  </si>
  <si>
    <t>GeSAB</t>
  </si>
  <si>
    <t>K.I.D.S. e.V</t>
  </si>
  <si>
    <t xml:space="preserve">BAB </t>
  </si>
  <si>
    <t>Lebenshilfe BAB gGmbH</t>
  </si>
  <si>
    <t>Berlin</t>
  </si>
  <si>
    <t>Wadzeck-Stiftung</t>
  </si>
  <si>
    <t>befristete Vollzeitpflege (vorm. Kurzpflege)</t>
  </si>
  <si>
    <t>Vollzeitpflege (vorm. Dauerpflege)</t>
  </si>
  <si>
    <t>Vollzeitpflege mit erweitertem Föderbedarf (vorm. Heilpädag. Pflege)</t>
  </si>
  <si>
    <t>Hoffmann,Helga u. Manfred</t>
  </si>
  <si>
    <t>Kinderheim St. Monika</t>
  </si>
  <si>
    <t>Bus-Service-Berlin</t>
  </si>
  <si>
    <t>EJF e. V.</t>
  </si>
  <si>
    <t>Ev.-luth. Stiftung Hüneburg</t>
  </si>
  <si>
    <t>Andere Bundesländer</t>
  </si>
  <si>
    <t>Kleeblatt GmbH</t>
  </si>
  <si>
    <t>Brandenburg</t>
  </si>
  <si>
    <t>St. Josef Kinderheim</t>
  </si>
  <si>
    <t>Verband f. psychoanalyt. Sozialarbeit</t>
  </si>
  <si>
    <t>Beißer, Dipl.Psych. Katharina</t>
  </si>
  <si>
    <t>Dipl. Psych Kropf, Andrea</t>
  </si>
  <si>
    <t>Dipl. Psych. Schitthelm, Anita</t>
  </si>
  <si>
    <t>Kunstpraxis Moritz</t>
  </si>
  <si>
    <t>Kunstpraxis Rauch</t>
  </si>
  <si>
    <t>Lange, Beate Dipl.Psych</t>
  </si>
  <si>
    <t>Berthold-Otto-Schule</t>
  </si>
  <si>
    <t>Lehmann, Joachim</t>
  </si>
  <si>
    <t>akc</t>
  </si>
  <si>
    <t>Ausbildungswerk Kreuzberg</t>
  </si>
  <si>
    <t>Diak. Werk Tempelhof-Schöneberg</t>
  </si>
  <si>
    <t>Don Bosco Berlin</t>
  </si>
  <si>
    <t>Don Bosco Heim</t>
  </si>
  <si>
    <t>Ev. Johannesstift</t>
  </si>
  <si>
    <t>forum kreuzberg</t>
  </si>
  <si>
    <t>Full Haus e.V.</t>
  </si>
  <si>
    <t>internationaler Bund</t>
  </si>
  <si>
    <t>JAZ</t>
  </si>
  <si>
    <t>kiezküchen</t>
  </si>
  <si>
    <t>Kulturpäd. Initiativbund</t>
  </si>
  <si>
    <t>sos</t>
  </si>
  <si>
    <t>universalstiftung</t>
  </si>
  <si>
    <t>Universalstiftung H. Ziegner</t>
  </si>
  <si>
    <t>Werkhof</t>
  </si>
  <si>
    <t>Gemeinsame Wohnformen für Mütter/Väter und Kinder - 24 Std.</t>
  </si>
  <si>
    <t>Gemeinsame Wohnformen für Mütter/Väter und Kinder - auslaufend</t>
  </si>
  <si>
    <t>Caritas Jugendhilfe GmbH</t>
  </si>
  <si>
    <t>JAW BEW</t>
  </si>
  <si>
    <t>JAW Haus Lankwitz</t>
  </si>
  <si>
    <t>Leben Lernen e V.</t>
  </si>
  <si>
    <t>Diakonie-Jugendhilfestation</t>
  </si>
  <si>
    <t>Sozialarbeit und Segeln e.V.</t>
  </si>
  <si>
    <t>WeGe ins Leben</t>
  </si>
  <si>
    <t>ALEP e.V.</t>
  </si>
  <si>
    <t>Pflegefamilie</t>
  </si>
  <si>
    <t>Caritas Familienberatungsstelle</t>
  </si>
  <si>
    <t>Ausland</t>
  </si>
  <si>
    <t>abw e.V.</t>
  </si>
  <si>
    <t>CJD Wolfstein</t>
  </si>
  <si>
    <t>Evangelisches Klubheim e.V.</t>
  </si>
  <si>
    <t>Independent Living</t>
  </si>
  <si>
    <t>JAW Friedenau BEW</t>
  </si>
  <si>
    <t>JAW Haus Königsallee</t>
  </si>
  <si>
    <t>Jugendwerk Aufbau Ost e.V.</t>
  </si>
  <si>
    <t>Jugendwohnen im kiez</t>
  </si>
  <si>
    <t>Kdh. Penkefitz</t>
  </si>
  <si>
    <t>Luisenstift</t>
  </si>
  <si>
    <t>NHW</t>
  </si>
  <si>
    <t>Umgebinde</t>
  </si>
  <si>
    <t>VJB e.V.</t>
  </si>
  <si>
    <t>Königin-Luise-Stiftung</t>
  </si>
  <si>
    <t>GFB-Heimverbund</t>
  </si>
  <si>
    <t>Der Steg e.V.</t>
  </si>
  <si>
    <t>EJF</t>
  </si>
  <si>
    <t>Heilpäd. Wohngruppen Penkefitz</t>
  </si>
  <si>
    <t>Hermann-Josef-Haus</t>
  </si>
  <si>
    <t>JAW Päd. Verbund Lindenhof</t>
  </si>
  <si>
    <t>Kinder-u. Jugendhilfeverbund e.V. (Kiel)</t>
  </si>
  <si>
    <t>Mansfeld-Löbbecke-Stiftung</t>
  </si>
  <si>
    <t>Neues Wohnen im Kiez</t>
  </si>
  <si>
    <t xml:space="preserve">NEUHland </t>
  </si>
  <si>
    <t>Par-Ce-Val</t>
  </si>
  <si>
    <t>Jakus e.V.</t>
  </si>
  <si>
    <t>JAW Haus Buckow</t>
  </si>
  <si>
    <t>AfW Arbeitsgemeinschaft f. Wohngruppen</t>
  </si>
  <si>
    <t xml:space="preserve">Diak. Werk Bethel </t>
  </si>
  <si>
    <t>VSPI Kinderhaus Norgaardholz</t>
  </si>
  <si>
    <t>Intensive sozialpädagogische Einzelbetreuung (ambulant)</t>
  </si>
  <si>
    <t>Intensive sozialpädagogische Einzelbetreuung (stationär)</t>
  </si>
  <si>
    <t>St. Monika Kinder- u. Jugendheim</t>
  </si>
  <si>
    <t>Therapieladen e. V.</t>
  </si>
  <si>
    <t>§ 42/43</t>
  </si>
  <si>
    <t>Unterbr. Infolge der Inobhutnahme/Sozialpäd. Krisenintervention</t>
  </si>
  <si>
    <t>Integratives Beratungszentrum</t>
  </si>
  <si>
    <t>Albrecht,Gediga,Neale,Meier Therapiepraxis</t>
  </si>
  <si>
    <t>Beißer,Haubner,Puschke Therapiepraxis</t>
  </si>
  <si>
    <t>Brinkmöller, Heidemarie Therapiepraxis</t>
  </si>
  <si>
    <t>Budde, Heidurn Therapiepraxis</t>
  </si>
  <si>
    <t>Goll, Martin Therapiepraxis</t>
  </si>
  <si>
    <t>Legastheniezentrum-Schöneberg</t>
  </si>
  <si>
    <t>Petz e. V.</t>
  </si>
  <si>
    <t>Psych.Praxis M. Meisterjahn</t>
  </si>
  <si>
    <t>Psychotherapiepraxis am Rathaus Steglitz</t>
  </si>
  <si>
    <t>Reimann, Bärbel Therapiepraxis</t>
  </si>
  <si>
    <t>Trobisch, Stefan Therapiepraxis</t>
  </si>
  <si>
    <t>Trobisch,Stefan Therapiepraxis</t>
  </si>
  <si>
    <t>Institut f. system. Therapie</t>
  </si>
  <si>
    <t>AmSel GbR</t>
  </si>
  <si>
    <t>Legastheniezentrum-Schöneberg e. V.</t>
  </si>
  <si>
    <t>Zephir e.V.</t>
  </si>
  <si>
    <t>Zusammenwirken im Familienklonflikt</t>
  </si>
  <si>
    <t>Phoenix GbR</t>
  </si>
  <si>
    <t>Unerhört e.V.</t>
  </si>
  <si>
    <t>Die Wille/VSJ</t>
  </si>
  <si>
    <t>Esperanto</t>
  </si>
  <si>
    <t>Famos e. V.</t>
  </si>
  <si>
    <t>Praxis Langer</t>
  </si>
  <si>
    <t>Soz.päd.Praxis Langner</t>
  </si>
  <si>
    <t>Schultz-Hencke-Heime</t>
  </si>
  <si>
    <t>Kinder- und Jugendheim Stulz, Schriever´sche St.</t>
  </si>
  <si>
    <t>Alte Schule Bunsoh</t>
  </si>
  <si>
    <t>Brügger Hof GbR</t>
  </si>
  <si>
    <t>EJF Mädchenwohngruppe</t>
  </si>
  <si>
    <t>Er.Ste.Trägergesellschaft</t>
  </si>
  <si>
    <t>Haus Conradshöhe</t>
  </si>
  <si>
    <t>Haus Conradshöhe-Clara-Clearingstelle</t>
  </si>
  <si>
    <t>Heilpädagogisches Kinderheim Arenholz</t>
  </si>
  <si>
    <t>Hilfen f. Suizidgefährdete Ki/Ju</t>
  </si>
  <si>
    <t>JAW Verbundheim Reinickendorf</t>
  </si>
  <si>
    <t>Mariaschutz</t>
  </si>
  <si>
    <t>Pestalozzi-Fröbel-Haus</t>
  </si>
  <si>
    <t>Schultz-Hencke-Heime-Kiel</t>
  </si>
  <si>
    <t>Schulz-Hencke-Haus</t>
  </si>
  <si>
    <t>AWO Haus der Kinder</t>
  </si>
  <si>
    <t>Kinderheim Guldeholz</t>
  </si>
  <si>
    <t>Wohngruppe Russe</t>
  </si>
  <si>
    <t>Junge Erwachsene Harrieslee</t>
  </si>
  <si>
    <t>Lindner, Kurt Therapiepraxis</t>
  </si>
  <si>
    <t>Möller, Christine Therapiepraxis</t>
  </si>
  <si>
    <t>Rosansky, Norbert Therapiepraxis</t>
  </si>
  <si>
    <t>Siebenbürger-Feldhaus, Inge Therapiepraxis</t>
  </si>
  <si>
    <t>Waldorfschule Potsdam</t>
  </si>
  <si>
    <t>Betreuung und Versorgung in Notsituationen</t>
  </si>
  <si>
    <t>Nachbarschaftsheim Schöneberg e. V.</t>
  </si>
  <si>
    <t>Dipl. Psych Schmid-Oumard</t>
  </si>
  <si>
    <t>Dipl.Psych.Brinkmöller</t>
  </si>
  <si>
    <t>Khalilian, Ebrahim Therapiepraxis</t>
  </si>
  <si>
    <t>Kohnen, Elisabeth</t>
  </si>
  <si>
    <t>Praxis f. syst. Berat. U. Therapie</t>
  </si>
  <si>
    <t>Praxis Keil</t>
  </si>
  <si>
    <t>Psych. Praxis Puschke</t>
  </si>
  <si>
    <t>Psycholog. Praxis Suchlandstraße</t>
  </si>
  <si>
    <t>Thiel, E., Dipl. Psych.</t>
  </si>
  <si>
    <t>Lernth.Praxis Christoph &amp; Kümmel</t>
  </si>
  <si>
    <t>Schultz-Hencke-Haus</t>
  </si>
  <si>
    <t>Zentrum z. Therapie d. Rechenschw.</t>
  </si>
  <si>
    <t>Zusammenwirken im Familienk.</t>
  </si>
  <si>
    <t>Fokus e. V.</t>
  </si>
  <si>
    <t>Ambulante Hilfen e. V.</t>
  </si>
  <si>
    <t>Famos</t>
  </si>
  <si>
    <t>Fink e.V.</t>
  </si>
  <si>
    <t>K*I*D*S* e.V.</t>
  </si>
  <si>
    <t>Ev. Jugendhilfe Geltow</t>
  </si>
  <si>
    <t>Leben(s)zeit gemeinn. Fördergesellsch.mbH</t>
  </si>
  <si>
    <t>Alte Schule Lindau</t>
  </si>
  <si>
    <t>Bethanien, Kinder-u.Jugenddorf</t>
  </si>
  <si>
    <t>EJF Haus am Fichteberg</t>
  </si>
  <si>
    <t>Elisabethheim Havetoft</t>
  </si>
  <si>
    <t>Kinderheim Sancta Maria.</t>
  </si>
  <si>
    <t>Lebensgemeinschaft Nordland</t>
  </si>
  <si>
    <t>Päd. Verbund Lindenhof</t>
  </si>
  <si>
    <t>Sancta Maria KH</t>
  </si>
  <si>
    <t>Stiftung Deutsche Landerziehungsheime</t>
  </si>
  <si>
    <t>Talenta GmbH</t>
  </si>
  <si>
    <t>Gäbler, Nicole, Dipl. Psych.</t>
  </si>
  <si>
    <t>Naussed, Wolf-R., Dipl.Psych.</t>
  </si>
  <si>
    <t>Ruß, Dr. Hans-Jürgen</t>
  </si>
  <si>
    <t>Dabringhaus, Beate, Dipl. Psych.</t>
  </si>
  <si>
    <t>Jugenddorf Christopherus-Schule</t>
  </si>
  <si>
    <t>Kath. St. Hildegard Schule</t>
  </si>
  <si>
    <t>Diol. Psych. Keil</t>
  </si>
  <si>
    <t>Dipl. Psych Coon</t>
  </si>
  <si>
    <t>Dipl. Psych. Dr. Arabu</t>
  </si>
  <si>
    <t>Dipl. Psych. Goll</t>
  </si>
  <si>
    <t>Dr.Scheffel</t>
  </si>
  <si>
    <t>psych.Praxis Bundesa. Meier</t>
  </si>
  <si>
    <t>Psych.Praxis Bundesa. Neale</t>
  </si>
  <si>
    <t>PTE Linker</t>
  </si>
  <si>
    <t>ZTR Berlin</t>
  </si>
  <si>
    <t>Hand in Hand</t>
  </si>
  <si>
    <t>AHB -Ambulante Hilfen Berlin</t>
  </si>
  <si>
    <t>Diakonieverbund Schweicheln</t>
  </si>
  <si>
    <t>Christiani, Hofgemeinschaft Falkenhorst</t>
  </si>
  <si>
    <t>Clara-Clearingstelle</t>
  </si>
  <si>
    <t>Kinderhaus Zur Mühle</t>
  </si>
  <si>
    <t>Stadt Zwickau</t>
  </si>
  <si>
    <t>Baumann,Petra Therapiepraxis</t>
  </si>
  <si>
    <t>Dipl. Psych Maischein</t>
  </si>
  <si>
    <t>Dipl. Psych. Möller</t>
  </si>
  <si>
    <t>Psych. Brüning</t>
  </si>
  <si>
    <t>Psychothe. Nagelbach-Stich</t>
  </si>
  <si>
    <t>Dipl. Psych. R. Rothe</t>
  </si>
  <si>
    <t>Emil Molt Schule</t>
  </si>
  <si>
    <t>Förderverein Mensch &amp; Tier e. V.</t>
  </si>
  <si>
    <t>Psych. Maempel</t>
  </si>
  <si>
    <t>Fill GbR</t>
  </si>
  <si>
    <t>Paetec</t>
  </si>
  <si>
    <t>Phoenix</t>
  </si>
  <si>
    <t xml:space="preserve">Sächs. Landesgymnasium St. Afra </t>
  </si>
  <si>
    <t>Albert Schweitzer Kd. Dorf</t>
  </si>
  <si>
    <t xml:space="preserve">Stiftung Haus Pius VII </t>
  </si>
  <si>
    <t>Ev. Mädchenheim Niefernburg</t>
  </si>
  <si>
    <t>Kdh. Neumünster</t>
  </si>
  <si>
    <t>Dipl. Psych Lange</t>
  </si>
  <si>
    <t>Dipl. Psych. El Sharhouli</t>
  </si>
  <si>
    <t>Dipl. Psych. Keil</t>
  </si>
  <si>
    <t>Dipl. Psych. Vogler-Fischkal</t>
  </si>
  <si>
    <t>PTE Brehmer</t>
  </si>
  <si>
    <t>Fa Lehmann</t>
  </si>
  <si>
    <t>Fa. Lehmann</t>
  </si>
  <si>
    <t>andere Tagesgruppe</t>
  </si>
  <si>
    <t>Rechtsgrund</t>
  </si>
  <si>
    <t>Anzahl</t>
  </si>
  <si>
    <t>Unterbringung bei / in</t>
  </si>
  <si>
    <t>Unterbringungsort</t>
  </si>
  <si>
    <t>August</t>
  </si>
  <si>
    <t xml:space="preserve"> 01.08.2004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</si>
</sst>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9.25"/>
      <name val="Arial"/>
      <family val="0"/>
    </font>
    <font>
      <sz val="9"/>
      <name val="Arial"/>
      <family val="0"/>
    </font>
    <font>
      <b/>
      <sz val="10.75"/>
      <name val="Arial"/>
      <family val="0"/>
    </font>
    <font>
      <sz val="8.5"/>
      <name val="Arial"/>
      <family val="0"/>
    </font>
    <font>
      <b/>
      <sz val="10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0" fontId="3" fillId="0" borderId="0" xfId="0" applyFont="1" applyAlignment="1">
      <alignment/>
    </xf>
    <xf numFmtId="0" fontId="2" fillId="2" borderId="0" xfId="0" applyFont="1" applyFill="1" applyAlignment="1">
      <alignment horizontal="left"/>
    </xf>
    <xf numFmtId="0" fontId="1" fillId="0" borderId="0" xfId="0" applyFont="1" applyAlignment="1">
      <alignment horizontal="right"/>
    </xf>
    <xf numFmtId="0" fontId="0" fillId="2" borderId="0" xfId="0" applyFill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Hilfeartenverteilung HzE u.a.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Gesamtübersicht!$D$54:$D$56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Hilfeanteile der RSD's, BLB und JBD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Gesamtübersicht!$E$49:$J$49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Hilfeartenverteilung BLB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BLB!$C$54:$C$56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JBD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JBD!$C$54:$C$56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35"/>
          <c:y val="0.21725"/>
          <c:w val="0.5475"/>
          <c:h val="0.633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A'!$C$54:$C$56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4"/>
          <c:y val="0.4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Hilfeartenverteilung RSD B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B'!$C$54:$C$56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025"/>
          <c:y val="0.276"/>
          <c:w val="0.50025"/>
          <c:h val="0.606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C'!$C$54:$C$56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5"/>
          <c:y val="0.4415"/>
          <c:w val="0.0735"/>
          <c:h val="0.22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D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D'!$C$54:$C$56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0.618</cdr:x>
      <cdr:y>0.34575</cdr:y>
    </cdr:from>
    <cdr:to>
      <cdr:x>0.62475</cdr:x>
      <cdr:y>0.353</cdr:y>
    </cdr:to>
    <cdr:sp>
      <cdr:nvSpPr>
        <cdr:cNvPr id="1" name="TextBox 1"/>
        <cdr:cNvSpPr txBox="1">
          <a:spLocks noChangeArrowheads="1"/>
        </cdr:cNvSpPr>
      </cdr:nvSpPr>
      <cdr:spPr>
        <a:xfrm>
          <a:off x="2581275" y="914400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0.62225</cdr:x>
      <cdr:y>0.78825</cdr:y>
    </cdr:from>
    <cdr:to>
      <cdr:x>0.629</cdr:x>
      <cdr:y>0.7955</cdr:y>
    </cdr:to>
    <cdr:sp>
      <cdr:nvSpPr>
        <cdr:cNvPr id="2" name="TextBox 2"/>
        <cdr:cNvSpPr txBox="1">
          <a:spLocks noChangeArrowheads="1"/>
        </cdr:cNvSpPr>
      </cdr:nvSpPr>
      <cdr:spPr>
        <a:xfrm>
          <a:off x="2600325" y="2095500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0.0445</cdr:x>
      <cdr:y>0.477</cdr:y>
    </cdr:from>
    <cdr:to>
      <cdr:x>0.05125</cdr:x>
      <cdr:y>0.48425</cdr:y>
    </cdr:to>
    <cdr:sp>
      <cdr:nvSpPr>
        <cdr:cNvPr id="3" name="TextBox 3"/>
        <cdr:cNvSpPr txBox="1">
          <a:spLocks noChangeArrowheads="1"/>
        </cdr:cNvSpPr>
      </cdr:nvSpPr>
      <cdr:spPr>
        <a:xfrm>
          <a:off x="180975" y="1266825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0.657</cdr:x>
      <cdr:y>0.34475</cdr:y>
    </cdr:from>
    <cdr:to>
      <cdr:x>0.94425</cdr:x>
      <cdr:y>0.4255</cdr:y>
    </cdr:to>
    <cdr:sp>
      <cdr:nvSpPr>
        <cdr:cNvPr id="1" name="TextBox 1"/>
        <cdr:cNvSpPr txBox="1">
          <a:spLocks noChangeArrowheads="1"/>
        </cdr:cNvSpPr>
      </cdr:nvSpPr>
      <cdr:spPr>
        <a:xfrm>
          <a:off x="2352675" y="933450"/>
          <a:ext cx="10287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0.279</cdr:x>
      <cdr:y>0.923</cdr:y>
    </cdr:from>
    <cdr:to>
      <cdr:x>0.6115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990600" y="2505075"/>
          <a:ext cx="1190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0.02025</cdr:x>
      <cdr:y>0.42725</cdr:y>
    </cdr:from>
    <cdr:to>
      <cdr:x>0.30225</cdr:x>
      <cdr:y>0.4975</cdr:y>
    </cdr:to>
    <cdr:sp>
      <cdr:nvSpPr>
        <cdr:cNvPr id="3" name="TextBox 3"/>
        <cdr:cNvSpPr txBox="1">
          <a:spLocks noChangeArrowheads="1"/>
        </cdr:cNvSpPr>
      </cdr:nvSpPr>
      <cdr:spPr>
        <a:xfrm>
          <a:off x="66675" y="1152525"/>
          <a:ext cx="10096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58</xdr:row>
      <xdr:rowOff>28575</xdr:rowOff>
    </xdr:from>
    <xdr:to>
      <xdr:col>1</xdr:col>
      <xdr:colOff>2971800</xdr:colOff>
      <xdr:row>74</xdr:row>
      <xdr:rowOff>152400</xdr:rowOff>
    </xdr:to>
    <xdr:graphicFrame>
      <xdr:nvGraphicFramePr>
        <xdr:cNvPr id="1" name="Chart 2"/>
        <xdr:cNvGraphicFramePr/>
      </xdr:nvGraphicFramePr>
      <xdr:xfrm>
        <a:off x="180975" y="9420225"/>
        <a:ext cx="35814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0.658</cdr:x>
      <cdr:y>0.27475</cdr:y>
    </cdr:from>
    <cdr:to>
      <cdr:x>0.94525</cdr:x>
      <cdr:y>0.349</cdr:y>
    </cdr:to>
    <cdr:sp>
      <cdr:nvSpPr>
        <cdr:cNvPr id="1" name="TextBox 1"/>
        <cdr:cNvSpPr txBox="1">
          <a:spLocks noChangeArrowheads="1"/>
        </cdr:cNvSpPr>
      </cdr:nvSpPr>
      <cdr:spPr>
        <a:xfrm>
          <a:off x="2352675" y="733425"/>
          <a:ext cx="10287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0.2475</cdr:x>
      <cdr:y>0.92475</cdr:y>
    </cdr:from>
    <cdr:to>
      <cdr:x>0.58</cdr:x>
      <cdr:y>0.999</cdr:y>
    </cdr:to>
    <cdr:sp>
      <cdr:nvSpPr>
        <cdr:cNvPr id="2" name="TextBox 2"/>
        <cdr:cNvSpPr txBox="1">
          <a:spLocks noChangeArrowheads="1"/>
        </cdr:cNvSpPr>
      </cdr:nvSpPr>
      <cdr:spPr>
        <a:xfrm>
          <a:off x="885825" y="2486025"/>
          <a:ext cx="1190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0.04575</cdr:x>
      <cdr:y>0.208</cdr:y>
    </cdr:from>
    <cdr:to>
      <cdr:x>0.32775</cdr:x>
      <cdr:y>0.28225</cdr:y>
    </cdr:to>
    <cdr:sp>
      <cdr:nvSpPr>
        <cdr:cNvPr id="3" name="TextBox 3"/>
        <cdr:cNvSpPr txBox="1">
          <a:spLocks noChangeArrowheads="1"/>
        </cdr:cNvSpPr>
      </cdr:nvSpPr>
      <cdr:spPr>
        <a:xfrm>
          <a:off x="161925" y="552450"/>
          <a:ext cx="10096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57</xdr:row>
      <xdr:rowOff>66675</xdr:rowOff>
    </xdr:from>
    <xdr:to>
      <xdr:col>1</xdr:col>
      <xdr:colOff>2990850</xdr:colOff>
      <xdr:row>74</xdr:row>
      <xdr:rowOff>9525</xdr:rowOff>
    </xdr:to>
    <xdr:graphicFrame>
      <xdr:nvGraphicFramePr>
        <xdr:cNvPr id="1" name="Chart 2"/>
        <xdr:cNvGraphicFramePr/>
      </xdr:nvGraphicFramePr>
      <xdr:xfrm>
        <a:off x="171450" y="9258300"/>
        <a:ext cx="35814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0.593</cdr:x>
      <cdr:y>0.33175</cdr:y>
    </cdr:from>
    <cdr:to>
      <cdr:x>0.8445</cdr:x>
      <cdr:y>0.39525</cdr:y>
    </cdr:to>
    <cdr:sp>
      <cdr:nvSpPr>
        <cdr:cNvPr id="1" name="TextBox 1"/>
        <cdr:cNvSpPr txBox="1">
          <a:spLocks noChangeArrowheads="1"/>
        </cdr:cNvSpPr>
      </cdr:nvSpPr>
      <cdr:spPr>
        <a:xfrm>
          <a:off x="2019300" y="895350"/>
          <a:ext cx="857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0.30125</cdr:x>
      <cdr:y>0.9125</cdr:y>
    </cdr:from>
    <cdr:to>
      <cdr:x>0.589</cdr:x>
      <cdr:y>0.976</cdr:y>
    </cdr:to>
    <cdr:sp>
      <cdr:nvSpPr>
        <cdr:cNvPr id="2" name="TextBox 2"/>
        <cdr:cNvSpPr txBox="1">
          <a:spLocks noChangeArrowheads="1"/>
        </cdr:cNvSpPr>
      </cdr:nvSpPr>
      <cdr:spPr>
        <a:xfrm>
          <a:off x="1019175" y="2466975"/>
          <a:ext cx="9810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</cdr:x>
      <cdr:y>0.3625</cdr:y>
    </cdr:from>
    <cdr:to>
      <cdr:x>0.243</cdr:x>
      <cdr:y>0.426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971550"/>
          <a:ext cx="8286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57</xdr:row>
      <xdr:rowOff>38100</xdr:rowOff>
    </xdr:from>
    <xdr:to>
      <xdr:col>1</xdr:col>
      <xdr:colOff>2838450</xdr:colOff>
      <xdr:row>73</xdr:row>
      <xdr:rowOff>152400</xdr:rowOff>
    </xdr:to>
    <xdr:graphicFrame>
      <xdr:nvGraphicFramePr>
        <xdr:cNvPr id="1" name="Chart 2"/>
        <xdr:cNvGraphicFramePr/>
      </xdr:nvGraphicFramePr>
      <xdr:xfrm>
        <a:off x="190500" y="9267825"/>
        <a:ext cx="34099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0.514</cdr:x>
      <cdr:y>0.8435</cdr:y>
    </cdr:from>
    <cdr:to>
      <cdr:x>0.51875</cdr:x>
      <cdr:y>0.8505</cdr:y>
    </cdr:to>
    <cdr:sp>
      <cdr:nvSpPr>
        <cdr:cNvPr id="1" name="TextBox 1"/>
        <cdr:cNvSpPr txBox="1">
          <a:spLocks noChangeArrowheads="1"/>
        </cdr:cNvSpPr>
      </cdr:nvSpPr>
      <cdr:spPr>
        <a:xfrm>
          <a:off x="2066925" y="2257425"/>
          <a:ext cx="19050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RSD A</a:t>
          </a:r>
        </a:p>
      </cdr:txBody>
    </cdr:sp>
  </cdr:relSizeAnchor>
  <cdr:relSizeAnchor xmlns:cdr="http://schemas.openxmlformats.org/drawingml/2006/chartDrawing">
    <cdr:from>
      <cdr:x>0.664</cdr:x>
      <cdr:y>0.5185</cdr:y>
    </cdr:from>
    <cdr:to>
      <cdr:x>0.67825</cdr:x>
      <cdr:y>0.53625</cdr:y>
    </cdr:to>
    <cdr:sp>
      <cdr:nvSpPr>
        <cdr:cNvPr id="2" name="TextBox 2"/>
        <cdr:cNvSpPr txBox="1">
          <a:spLocks noChangeArrowheads="1"/>
        </cdr:cNvSpPr>
      </cdr:nvSpPr>
      <cdr:spPr>
        <a:xfrm>
          <a:off x="2667000" y="1381125"/>
          <a:ext cx="57150" cy="47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JBD</a:t>
          </a:r>
        </a:p>
      </cdr:txBody>
    </cdr:sp>
  </cdr:relSizeAnchor>
  <cdr:relSizeAnchor xmlns:cdr="http://schemas.openxmlformats.org/drawingml/2006/chartDrawing">
    <cdr:from>
      <cdr:x>0.47225</cdr:x>
      <cdr:y>0.17775</cdr:y>
    </cdr:from>
    <cdr:to>
      <cdr:x>0.555</cdr:x>
      <cdr:y>0.2275</cdr:y>
    </cdr:to>
    <cdr:sp>
      <cdr:nvSpPr>
        <cdr:cNvPr id="3" name="TextBox 3"/>
        <cdr:cNvSpPr txBox="1">
          <a:spLocks noChangeArrowheads="1"/>
        </cdr:cNvSpPr>
      </cdr:nvSpPr>
      <cdr:spPr>
        <a:xfrm flipV="1">
          <a:off x="1895475" y="466725"/>
          <a:ext cx="3333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0.255</cdr:x>
      <cdr:y>0.7965</cdr:y>
    </cdr:from>
    <cdr:to>
      <cdr:x>0.27625</cdr:x>
      <cdr:y>0.81425</cdr:y>
    </cdr:to>
    <cdr:sp>
      <cdr:nvSpPr>
        <cdr:cNvPr id="4" name="TextBox 4"/>
        <cdr:cNvSpPr txBox="1">
          <a:spLocks noChangeArrowheads="1"/>
        </cdr:cNvSpPr>
      </cdr:nvSpPr>
      <cdr:spPr>
        <a:xfrm>
          <a:off x="1019175" y="2124075"/>
          <a:ext cx="85725" cy="47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RSD B</a:t>
          </a:r>
        </a:p>
      </cdr:txBody>
    </cdr:sp>
  </cdr:relSizeAnchor>
  <cdr:relSizeAnchor xmlns:cdr="http://schemas.openxmlformats.org/drawingml/2006/chartDrawing">
    <cdr:from>
      <cdr:x>0.193</cdr:x>
      <cdr:y>0.4865</cdr:y>
    </cdr:from>
    <cdr:to>
      <cdr:x>0.21425</cdr:x>
      <cdr:y>0.50425</cdr:y>
    </cdr:to>
    <cdr:sp>
      <cdr:nvSpPr>
        <cdr:cNvPr id="5" name="TextBox 5"/>
        <cdr:cNvSpPr txBox="1">
          <a:spLocks noChangeArrowheads="1"/>
        </cdr:cNvSpPr>
      </cdr:nvSpPr>
      <cdr:spPr>
        <a:xfrm>
          <a:off x="771525" y="1295400"/>
          <a:ext cx="85725" cy="47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RSD C</a:t>
          </a:r>
        </a:p>
      </cdr:txBody>
    </cdr:sp>
  </cdr:relSizeAnchor>
  <cdr:relSizeAnchor xmlns:cdr="http://schemas.openxmlformats.org/drawingml/2006/chartDrawing">
    <cdr:from>
      <cdr:x>0.312</cdr:x>
      <cdr:y>0.178</cdr:y>
    </cdr:from>
    <cdr:to>
      <cdr:x>0.3805</cdr:x>
      <cdr:y>0.2385</cdr:y>
    </cdr:to>
    <cdr:sp>
      <cdr:nvSpPr>
        <cdr:cNvPr id="6" name="TextBox 6"/>
        <cdr:cNvSpPr txBox="1">
          <a:spLocks noChangeArrowheads="1"/>
        </cdr:cNvSpPr>
      </cdr:nvSpPr>
      <cdr:spPr>
        <a:xfrm>
          <a:off x="1247775" y="476250"/>
          <a:ext cx="2762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57</xdr:row>
      <xdr:rowOff>85725</xdr:rowOff>
    </xdr:from>
    <xdr:to>
      <xdr:col>2</xdr:col>
      <xdr:colOff>19050</xdr:colOff>
      <xdr:row>74</xdr:row>
      <xdr:rowOff>0</xdr:rowOff>
    </xdr:to>
    <xdr:graphicFrame>
      <xdr:nvGraphicFramePr>
        <xdr:cNvPr id="1" name="Chart 1"/>
        <xdr:cNvGraphicFramePr/>
      </xdr:nvGraphicFramePr>
      <xdr:xfrm>
        <a:off x="352425" y="9315450"/>
        <a:ext cx="418147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114300</xdr:colOff>
      <xdr:row>57</xdr:row>
      <xdr:rowOff>85725</xdr:rowOff>
    </xdr:from>
    <xdr:to>
      <xdr:col>9</xdr:col>
      <xdr:colOff>314325</xdr:colOff>
      <xdr:row>74</xdr:row>
      <xdr:rowOff>9525</xdr:rowOff>
    </xdr:to>
    <xdr:graphicFrame>
      <xdr:nvGraphicFramePr>
        <xdr:cNvPr id="2" name="Chart 2"/>
        <xdr:cNvGraphicFramePr/>
      </xdr:nvGraphicFramePr>
      <xdr:xfrm>
        <a:off x="4629150" y="9315450"/>
        <a:ext cx="402907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0.61725</cdr:x>
      <cdr:y>0.2435</cdr:y>
    </cdr:from>
    <cdr:to>
      <cdr:x>0.86875</cdr:x>
      <cdr:y>0.30675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0" y="657225"/>
          <a:ext cx="857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0.6445</cdr:x>
      <cdr:y>0.69125</cdr:y>
    </cdr:from>
    <cdr:to>
      <cdr:x>0.93225</cdr:x>
      <cdr:y>0.7545</cdr:y>
    </cdr:to>
    <cdr:sp>
      <cdr:nvSpPr>
        <cdr:cNvPr id="2" name="TextBox 2"/>
        <cdr:cNvSpPr txBox="1">
          <a:spLocks noChangeArrowheads="1"/>
        </cdr:cNvSpPr>
      </cdr:nvSpPr>
      <cdr:spPr>
        <a:xfrm>
          <a:off x="2190750" y="1876425"/>
          <a:ext cx="9810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0.00575</cdr:x>
      <cdr:y>0.7675</cdr:y>
    </cdr:from>
    <cdr:to>
      <cdr:x>0.24875</cdr:x>
      <cdr:y>0.83075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" y="2076450"/>
          <a:ext cx="8286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57</xdr:row>
      <xdr:rowOff>0</xdr:rowOff>
    </xdr:from>
    <xdr:to>
      <xdr:col>1</xdr:col>
      <xdr:colOff>2886075</xdr:colOff>
      <xdr:row>73</xdr:row>
      <xdr:rowOff>123825</xdr:rowOff>
    </xdr:to>
    <xdr:graphicFrame>
      <xdr:nvGraphicFramePr>
        <xdr:cNvPr id="1" name="Chart 2"/>
        <xdr:cNvGraphicFramePr/>
      </xdr:nvGraphicFramePr>
      <xdr:xfrm>
        <a:off x="238125" y="9229725"/>
        <a:ext cx="34099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0.55725</cdr:x>
      <cdr:y>0.144</cdr:y>
    </cdr:from>
    <cdr:to>
      <cdr:x>0.7985</cdr:x>
      <cdr:y>0.208</cdr:y>
    </cdr:to>
    <cdr:sp>
      <cdr:nvSpPr>
        <cdr:cNvPr id="1" name="TextBox 1"/>
        <cdr:cNvSpPr txBox="1">
          <a:spLocks noChangeArrowheads="1"/>
        </cdr:cNvSpPr>
      </cdr:nvSpPr>
      <cdr:spPr>
        <a:xfrm>
          <a:off x="1971675" y="381000"/>
          <a:ext cx="857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0.6905</cdr:x>
      <cdr:y>0.351</cdr:y>
    </cdr:from>
    <cdr:to>
      <cdr:x>0.964</cdr:x>
      <cdr:y>0.415</cdr:y>
    </cdr:to>
    <cdr:sp>
      <cdr:nvSpPr>
        <cdr:cNvPr id="2" name="TextBox 2"/>
        <cdr:cNvSpPr txBox="1">
          <a:spLocks noChangeArrowheads="1"/>
        </cdr:cNvSpPr>
      </cdr:nvSpPr>
      <cdr:spPr>
        <a:xfrm>
          <a:off x="2447925" y="933450"/>
          <a:ext cx="9715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0.064</cdr:x>
      <cdr:y>0.50375</cdr:y>
    </cdr:from>
    <cdr:to>
      <cdr:x>0.3</cdr:x>
      <cdr:y>0.56775</cdr:y>
    </cdr:to>
    <cdr:sp>
      <cdr:nvSpPr>
        <cdr:cNvPr id="3" name="TextBox 3"/>
        <cdr:cNvSpPr txBox="1">
          <a:spLocks noChangeArrowheads="1"/>
        </cdr:cNvSpPr>
      </cdr:nvSpPr>
      <cdr:spPr>
        <a:xfrm>
          <a:off x="219075" y="1343025"/>
          <a:ext cx="838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57</xdr:row>
      <xdr:rowOff>76200</xdr:rowOff>
    </xdr:from>
    <xdr:to>
      <xdr:col>1</xdr:col>
      <xdr:colOff>2905125</xdr:colOff>
      <xdr:row>74</xdr:row>
      <xdr:rowOff>0</xdr:rowOff>
    </xdr:to>
    <xdr:graphicFrame>
      <xdr:nvGraphicFramePr>
        <xdr:cNvPr id="1" name="Chart 2"/>
        <xdr:cNvGraphicFramePr/>
      </xdr:nvGraphicFramePr>
      <xdr:xfrm>
        <a:off x="114300" y="9305925"/>
        <a:ext cx="355282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0.69225</cdr:x>
      <cdr:y>0.71775</cdr:y>
    </cdr:from>
    <cdr:to>
      <cdr:x>0.99675</cdr:x>
      <cdr:y>0.7915</cdr:y>
    </cdr:to>
    <cdr:sp>
      <cdr:nvSpPr>
        <cdr:cNvPr id="1" name="TextBox 1"/>
        <cdr:cNvSpPr txBox="1">
          <a:spLocks noChangeArrowheads="1"/>
        </cdr:cNvSpPr>
      </cdr:nvSpPr>
      <cdr:spPr>
        <a:xfrm>
          <a:off x="2352675" y="1943100"/>
          <a:ext cx="10382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0.172</cdr:x>
      <cdr:y>0.90225</cdr:y>
    </cdr:from>
    <cdr:to>
      <cdr:x>0.52125</cdr:x>
      <cdr:y>0.976</cdr:y>
    </cdr:to>
    <cdr:sp>
      <cdr:nvSpPr>
        <cdr:cNvPr id="2" name="TextBox 2"/>
        <cdr:cNvSpPr txBox="1">
          <a:spLocks noChangeArrowheads="1"/>
        </cdr:cNvSpPr>
      </cdr:nvSpPr>
      <cdr:spPr>
        <a:xfrm>
          <a:off x="581025" y="2447925"/>
          <a:ext cx="1190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0.011</cdr:x>
      <cdr:y>0.21875</cdr:y>
    </cdr:from>
    <cdr:to>
      <cdr:x>0.307</cdr:x>
      <cdr:y>0.2925</cdr:y>
    </cdr:to>
    <cdr:sp>
      <cdr:nvSpPr>
        <cdr:cNvPr id="3" name="TextBox 3"/>
        <cdr:cNvSpPr txBox="1">
          <a:spLocks noChangeArrowheads="1"/>
        </cdr:cNvSpPr>
      </cdr:nvSpPr>
      <cdr:spPr>
        <a:xfrm>
          <a:off x="28575" y="590550"/>
          <a:ext cx="10096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57</xdr:row>
      <xdr:rowOff>28575</xdr:rowOff>
    </xdr:from>
    <xdr:to>
      <xdr:col>1</xdr:col>
      <xdr:colOff>2867025</xdr:colOff>
      <xdr:row>73</xdr:row>
      <xdr:rowOff>152400</xdr:rowOff>
    </xdr:to>
    <xdr:graphicFrame>
      <xdr:nvGraphicFramePr>
        <xdr:cNvPr id="1" name="Chart 2"/>
        <xdr:cNvGraphicFramePr/>
      </xdr:nvGraphicFramePr>
      <xdr:xfrm>
        <a:off x="238125" y="9258300"/>
        <a:ext cx="34099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2.00390625" style="0" customWidth="1"/>
    <col min="2" max="2" width="55.7109375" style="0" bestFit="1" customWidth="1"/>
    <col min="3" max="3" width="20.57421875" style="0" bestFit="1" customWidth="1"/>
    <col min="4" max="4" width="7.421875" style="0" customWidth="1"/>
    <col min="5" max="5" width="4.7109375" style="0" bestFit="1" customWidth="1"/>
    <col min="6" max="6" width="4.57421875" style="0" bestFit="1" customWidth="1"/>
    <col min="7" max="10" width="6.7109375" style="0" bestFit="1" customWidth="1"/>
    <col min="11" max="11" width="10.57421875" style="3" bestFit="1" customWidth="1"/>
  </cols>
  <sheetData>
    <row r="1" spans="1:4" ht="12.75">
      <c r="A1" s="7"/>
      <c r="D1" s="2" t="s">
        <v>116</v>
      </c>
    </row>
    <row r="2" spans="3:11" ht="12.75">
      <c r="C2" s="4" t="s">
        <v>83</v>
      </c>
      <c r="D2" s="3" t="s">
        <v>117</v>
      </c>
      <c r="K2" s="3" t="s">
        <v>115</v>
      </c>
    </row>
    <row r="3" spans="1:11" ht="12.75">
      <c r="A3" s="3" t="s">
        <v>0</v>
      </c>
      <c r="B3" s="4" t="s">
        <v>1</v>
      </c>
      <c r="C3" s="4" t="s">
        <v>82</v>
      </c>
      <c r="D3" s="3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3" t="s">
        <v>69</v>
      </c>
    </row>
    <row r="4" spans="1:10" ht="12.75">
      <c r="A4" s="2" t="s">
        <v>9</v>
      </c>
      <c r="B4" t="s">
        <v>85</v>
      </c>
      <c r="C4" t="s">
        <v>43</v>
      </c>
      <c r="D4" s="13">
        <f>SUM(E4:J4)</f>
        <v>0</v>
      </c>
      <c r="E4" s="6">
        <f>SUM(BLB!C4)</f>
        <v>0</v>
      </c>
      <c r="F4" s="6">
        <f>SUM(JBD!C4)</f>
        <v>0</v>
      </c>
      <c r="G4" s="6">
        <f>SUM('RSD A'!C4)</f>
        <v>0</v>
      </c>
      <c r="H4" s="6">
        <f>SUM('RSD B'!C4)</f>
        <v>0</v>
      </c>
      <c r="I4" s="6">
        <f>SUM('RSD C'!C4)</f>
        <v>0</v>
      </c>
      <c r="J4" s="6">
        <f>SUM('RSD D'!C4)</f>
        <v>0</v>
      </c>
    </row>
    <row r="5" spans="1:10" ht="12.75">
      <c r="A5" s="2" t="s">
        <v>10</v>
      </c>
      <c r="B5" t="s">
        <v>86</v>
      </c>
      <c r="C5" t="s">
        <v>44</v>
      </c>
      <c r="D5" s="13">
        <f aca="true" t="shared" si="0" ref="D5:D47">SUM(E5:J5)</f>
        <v>43</v>
      </c>
      <c r="E5" s="6">
        <f>SUM(BLB!C5)</f>
        <v>1</v>
      </c>
      <c r="F5" s="6">
        <f>SUM(JBD!C5)</f>
        <v>38</v>
      </c>
      <c r="G5" s="6">
        <f>SUM('RSD A'!C5)</f>
        <v>3</v>
      </c>
      <c r="H5" s="6">
        <f>SUM('RSD B'!C5)</f>
        <v>0</v>
      </c>
      <c r="I5" s="6">
        <f>SUM('RSD C'!C5)</f>
        <v>1</v>
      </c>
      <c r="J5" s="6">
        <f>SUM('RSD D'!C5)</f>
        <v>0</v>
      </c>
    </row>
    <row r="6" spans="1:10" ht="12.75">
      <c r="A6" s="2" t="s">
        <v>87</v>
      </c>
      <c r="B6" t="s">
        <v>88</v>
      </c>
      <c r="C6" t="s">
        <v>89</v>
      </c>
      <c r="D6" s="13">
        <f t="shared" si="0"/>
        <v>0</v>
      </c>
      <c r="E6" s="6">
        <f>SUM(BLB!C6)</f>
        <v>0</v>
      </c>
      <c r="F6" s="6">
        <f>SUM(JBD!C6)</f>
        <v>0</v>
      </c>
      <c r="G6" s="6">
        <f>SUM('RSD A'!C6)</f>
        <v>0</v>
      </c>
      <c r="H6" s="6">
        <f>SUM('RSD B'!C6)</f>
        <v>0</v>
      </c>
      <c r="I6" s="6">
        <f>SUM('RSD C'!C6)</f>
        <v>0</v>
      </c>
      <c r="J6" s="6">
        <f>SUM('RSD D'!C6)</f>
        <v>0</v>
      </c>
    </row>
    <row r="7" spans="1:10" ht="12.75">
      <c r="A7" s="2" t="s">
        <v>11</v>
      </c>
      <c r="B7" t="s">
        <v>12</v>
      </c>
      <c r="C7" t="s">
        <v>66</v>
      </c>
      <c r="D7" s="13">
        <f t="shared" si="0"/>
        <v>3</v>
      </c>
      <c r="E7" s="6">
        <f>SUM(BLB!C7)</f>
        <v>0</v>
      </c>
      <c r="F7" s="6">
        <f>SUM(JBD!C7)</f>
        <v>0</v>
      </c>
      <c r="G7" s="6">
        <f>SUM('RSD A'!C7)</f>
        <v>2</v>
      </c>
      <c r="H7" s="6">
        <f>SUM('RSD B'!C7)</f>
        <v>0</v>
      </c>
      <c r="I7" s="6">
        <f>SUM('RSD C'!C7)</f>
        <v>0</v>
      </c>
      <c r="J7" s="6">
        <f>SUM('RSD D'!C7)</f>
        <v>1</v>
      </c>
    </row>
    <row r="8" spans="1:10" ht="12.75">
      <c r="A8" s="2" t="s">
        <v>13</v>
      </c>
      <c r="B8" t="s">
        <v>110</v>
      </c>
      <c r="C8" t="s">
        <v>109</v>
      </c>
      <c r="D8" s="13">
        <f t="shared" si="0"/>
        <v>12</v>
      </c>
      <c r="E8" s="6">
        <f>SUM(BLB!C8)</f>
        <v>0</v>
      </c>
      <c r="F8" s="6">
        <f>SUM(JBD!C8)</f>
        <v>11</v>
      </c>
      <c r="G8" s="6">
        <f>SUM('RSD A'!C8)</f>
        <v>0</v>
      </c>
      <c r="H8" s="6">
        <f>SUM('RSD B'!C8)</f>
        <v>1</v>
      </c>
      <c r="I8" s="6">
        <f>SUM('RSD C'!C8)</f>
        <v>0</v>
      </c>
      <c r="J8" s="6">
        <f>SUM('RSD D'!C8)</f>
        <v>0</v>
      </c>
    </row>
    <row r="9" spans="1:10" ht="12.75">
      <c r="A9" s="2" t="s">
        <v>13</v>
      </c>
      <c r="B9" t="s">
        <v>111</v>
      </c>
      <c r="C9" t="s">
        <v>107</v>
      </c>
      <c r="D9" s="13">
        <f t="shared" si="0"/>
        <v>0</v>
      </c>
      <c r="E9" s="6">
        <f>SUM(BLB!C9)</f>
        <v>0</v>
      </c>
      <c r="F9" s="6">
        <f>SUM(JBD!C9)</f>
        <v>0</v>
      </c>
      <c r="G9" s="6">
        <f>SUM('RSD A'!C9)</f>
        <v>0</v>
      </c>
      <c r="H9" s="6">
        <f>SUM('RSD B'!C9)</f>
        <v>0</v>
      </c>
      <c r="I9" s="6">
        <f>SUM('RSD C'!C9)</f>
        <v>0</v>
      </c>
      <c r="J9" s="6">
        <f>SUM('RSD D'!C9)</f>
        <v>0</v>
      </c>
    </row>
    <row r="10" spans="1:10" ht="12.75">
      <c r="A10" s="2" t="s">
        <v>90</v>
      </c>
      <c r="B10" t="s">
        <v>91</v>
      </c>
      <c r="C10" t="s">
        <v>92</v>
      </c>
      <c r="D10" s="13">
        <f t="shared" si="0"/>
        <v>2</v>
      </c>
      <c r="E10" s="6">
        <f>SUM(BLB!C10)</f>
        <v>0</v>
      </c>
      <c r="F10" s="6">
        <f>SUM(JBD!C10)</f>
        <v>0</v>
      </c>
      <c r="G10" s="6">
        <f>SUM('RSD A'!C10)</f>
        <v>0</v>
      </c>
      <c r="H10" s="6">
        <f>SUM('RSD B'!C10)</f>
        <v>1</v>
      </c>
      <c r="I10" s="6">
        <f>SUM('RSD C'!C10)</f>
        <v>0</v>
      </c>
      <c r="J10" s="6">
        <f>SUM('RSD D'!C10)</f>
        <v>1</v>
      </c>
    </row>
    <row r="11" spans="1:10" ht="12.75">
      <c r="A11" s="2" t="s">
        <v>112</v>
      </c>
      <c r="B11" t="s">
        <v>113</v>
      </c>
      <c r="C11" t="s">
        <v>108</v>
      </c>
      <c r="D11" s="13">
        <f t="shared" si="0"/>
        <v>0</v>
      </c>
      <c r="E11" s="6">
        <f>SUM(BLB!C11)</f>
        <v>0</v>
      </c>
      <c r="F11" s="6">
        <f>SUM(JBD!C11)</f>
        <v>0</v>
      </c>
      <c r="G11" s="6">
        <f>SUM('RSD A'!C11)</f>
        <v>0</v>
      </c>
      <c r="H11" s="6">
        <f>SUM('RSD B'!C11)</f>
        <v>0</v>
      </c>
      <c r="I11" s="6">
        <f>SUM('RSD C'!C11)</f>
        <v>0</v>
      </c>
      <c r="J11" s="6">
        <f>SUM('RSD D'!C11)</f>
        <v>0</v>
      </c>
    </row>
    <row r="12" spans="1:11" ht="12.75">
      <c r="A12" s="2"/>
      <c r="D12" s="13"/>
      <c r="E12" s="6"/>
      <c r="F12" s="6"/>
      <c r="G12" s="6"/>
      <c r="H12" s="6"/>
      <c r="I12" s="6"/>
      <c r="J12" s="6"/>
      <c r="K12" s="3">
        <f>SUM(D4:D11)</f>
        <v>60</v>
      </c>
    </row>
    <row r="13" spans="1:10" ht="12.75">
      <c r="A13" s="2" t="s">
        <v>14</v>
      </c>
      <c r="B13" t="s">
        <v>15</v>
      </c>
      <c r="C13" t="s">
        <v>46</v>
      </c>
      <c r="D13" s="13">
        <f t="shared" si="0"/>
        <v>79</v>
      </c>
      <c r="E13" s="6">
        <f>SUM(BLB!C13)</f>
        <v>5</v>
      </c>
      <c r="F13" s="6">
        <f>SUM(JBD!C13)</f>
        <v>4</v>
      </c>
      <c r="G13" s="6">
        <f>SUM('RSD A'!C13)</f>
        <v>20</v>
      </c>
      <c r="H13" s="6">
        <f>SUM('RSD B'!C13)</f>
        <v>24</v>
      </c>
      <c r="I13" s="6">
        <f>SUM('RSD C'!C13)</f>
        <v>17</v>
      </c>
      <c r="J13" s="6">
        <f>SUM('RSD D'!C13)</f>
        <v>9</v>
      </c>
    </row>
    <row r="14" spans="1:10" ht="12.75">
      <c r="A14" s="2" t="s">
        <v>14</v>
      </c>
      <c r="B14" t="s">
        <v>16</v>
      </c>
      <c r="C14" t="s">
        <v>47</v>
      </c>
      <c r="D14" s="13">
        <f t="shared" si="0"/>
        <v>1</v>
      </c>
      <c r="E14" s="6">
        <f>SUM(BLB!C14)</f>
        <v>0</v>
      </c>
      <c r="F14" s="6">
        <f>SUM(JBD!C14)</f>
        <v>0</v>
      </c>
      <c r="G14" s="6">
        <f>SUM('RSD A'!C14)</f>
        <v>1</v>
      </c>
      <c r="H14" s="6">
        <f>SUM('RSD B'!C14)</f>
        <v>0</v>
      </c>
      <c r="I14" s="6">
        <f>SUM('RSD C'!C14)</f>
        <v>0</v>
      </c>
      <c r="J14" s="6">
        <f>SUM('RSD D'!C14)</f>
        <v>0</v>
      </c>
    </row>
    <row r="15" spans="1:10" ht="12.75">
      <c r="A15" s="2" t="s">
        <v>14</v>
      </c>
      <c r="B15" t="s">
        <v>17</v>
      </c>
      <c r="C15" t="s">
        <v>48</v>
      </c>
      <c r="D15" s="13">
        <f t="shared" si="0"/>
        <v>1</v>
      </c>
      <c r="E15" s="6">
        <f>SUM(BLB!C15)</f>
        <v>0</v>
      </c>
      <c r="F15" s="6">
        <f>SUM(JBD!C15)</f>
        <v>0</v>
      </c>
      <c r="G15" s="6">
        <f>SUM('RSD A'!C15)</f>
        <v>1</v>
      </c>
      <c r="H15" s="6">
        <f>SUM('RSD B'!C15)</f>
        <v>0</v>
      </c>
      <c r="I15" s="6">
        <f>SUM('RSD C'!C15)</f>
        <v>0</v>
      </c>
      <c r="J15" s="6">
        <f>SUM('RSD D'!C15)</f>
        <v>0</v>
      </c>
    </row>
    <row r="16" spans="1:10" ht="12.75">
      <c r="A16" s="2" t="s">
        <v>14</v>
      </c>
      <c r="B16" t="s">
        <v>18</v>
      </c>
      <c r="C16" t="s">
        <v>49</v>
      </c>
      <c r="D16" s="13">
        <f t="shared" si="0"/>
        <v>44</v>
      </c>
      <c r="E16" s="6">
        <f>SUM(BLB!C16)</f>
        <v>1</v>
      </c>
      <c r="F16" s="6">
        <f>SUM(JBD!C16)</f>
        <v>0</v>
      </c>
      <c r="G16" s="6">
        <f>SUM('RSD A'!C16)</f>
        <v>10</v>
      </c>
      <c r="H16" s="6">
        <f>SUM('RSD B'!C16)</f>
        <v>13</v>
      </c>
      <c r="I16" s="6">
        <f>SUM('RSD C'!C16)</f>
        <v>8</v>
      </c>
      <c r="J16" s="6">
        <f>SUM('RSD D'!C16)</f>
        <v>12</v>
      </c>
    </row>
    <row r="17" spans="1:10" ht="12.75">
      <c r="A17" s="2" t="s">
        <v>19</v>
      </c>
      <c r="B17" t="s">
        <v>20</v>
      </c>
      <c r="C17" t="s">
        <v>45</v>
      </c>
      <c r="D17" s="13">
        <f t="shared" si="0"/>
        <v>21</v>
      </c>
      <c r="E17" s="6">
        <f>SUM(BLB!C17)</f>
        <v>0</v>
      </c>
      <c r="F17" s="6">
        <f>SUM(JBD!C17)</f>
        <v>2</v>
      </c>
      <c r="G17" s="6">
        <f>SUM('RSD A'!C17)</f>
        <v>1</v>
      </c>
      <c r="H17" s="6">
        <f>SUM('RSD B'!C17)</f>
        <v>1</v>
      </c>
      <c r="I17" s="6">
        <f>SUM('RSD C'!C17)</f>
        <v>14</v>
      </c>
      <c r="J17" s="6">
        <f>SUM('RSD D'!C17)</f>
        <v>3</v>
      </c>
    </row>
    <row r="18" spans="1:10" ht="12.75">
      <c r="A18" s="2" t="s">
        <v>21</v>
      </c>
      <c r="B18" t="s">
        <v>22</v>
      </c>
      <c r="C18" t="s">
        <v>50</v>
      </c>
      <c r="D18" s="13">
        <f t="shared" si="0"/>
        <v>29</v>
      </c>
      <c r="E18" s="6">
        <f>SUM(BLB!C18)</f>
        <v>2</v>
      </c>
      <c r="F18" s="6">
        <f>SUM(JBD!C18)</f>
        <v>8</v>
      </c>
      <c r="G18" s="6">
        <f>SUM('RSD A'!C18)</f>
        <v>6</v>
      </c>
      <c r="H18" s="6">
        <f>SUM('RSD B'!C18)</f>
        <v>7</v>
      </c>
      <c r="I18" s="6">
        <f>SUM('RSD C'!C18)</f>
        <v>3</v>
      </c>
      <c r="J18" s="6">
        <f>SUM('RSD D'!C18)</f>
        <v>3</v>
      </c>
    </row>
    <row r="19" spans="1:10" ht="12.75">
      <c r="A19" s="2" t="s">
        <v>23</v>
      </c>
      <c r="B19" t="s">
        <v>24</v>
      </c>
      <c r="C19" t="s">
        <v>51</v>
      </c>
      <c r="D19" s="13">
        <f t="shared" si="0"/>
        <v>113</v>
      </c>
      <c r="E19" s="6">
        <f>SUM(BLB!C19)</f>
        <v>3</v>
      </c>
      <c r="F19" s="6">
        <f>SUM(JBD!C19)</f>
        <v>5</v>
      </c>
      <c r="G19" s="6">
        <f>SUM('RSD A'!C19)</f>
        <v>46</v>
      </c>
      <c r="H19" s="6">
        <f>SUM('RSD B'!C19)</f>
        <v>26</v>
      </c>
      <c r="I19" s="6">
        <f>SUM('RSD C'!C19)</f>
        <v>21</v>
      </c>
      <c r="J19" s="6">
        <f>SUM('RSD D'!C19)</f>
        <v>12</v>
      </c>
    </row>
    <row r="20" spans="1:11" ht="12.75">
      <c r="A20" s="2"/>
      <c r="D20" s="13"/>
      <c r="E20" s="6"/>
      <c r="F20" s="6"/>
      <c r="G20" s="6"/>
      <c r="H20" s="6"/>
      <c r="I20" s="6"/>
      <c r="J20" s="6"/>
      <c r="K20" s="3">
        <f>SUM(D13:D19)</f>
        <v>288</v>
      </c>
    </row>
    <row r="21" spans="1:10" ht="12.75">
      <c r="A21" s="2" t="s">
        <v>25</v>
      </c>
      <c r="B21" t="s">
        <v>26</v>
      </c>
      <c r="C21" t="s">
        <v>52</v>
      </c>
      <c r="D21" s="13">
        <f t="shared" si="0"/>
        <v>26</v>
      </c>
      <c r="E21" s="6">
        <f>SUM(BLB!C21)</f>
        <v>3</v>
      </c>
      <c r="F21" s="6">
        <f>SUM(JBD!C21)</f>
        <v>0</v>
      </c>
      <c r="G21" s="6">
        <f>SUM('RSD A'!C21)</f>
        <v>4</v>
      </c>
      <c r="H21" s="6">
        <f>SUM('RSD B'!C21)</f>
        <v>8</v>
      </c>
      <c r="I21" s="6">
        <f>SUM('RSD C'!C21)</f>
        <v>7</v>
      </c>
      <c r="J21" s="6">
        <f>SUM('RSD D'!C21)</f>
        <v>4</v>
      </c>
    </row>
    <row r="22" spans="1:10" ht="12.75">
      <c r="A22" s="2" t="s">
        <v>96</v>
      </c>
      <c r="B22" t="s">
        <v>95</v>
      </c>
      <c r="C22" t="s">
        <v>93</v>
      </c>
      <c r="D22" s="13">
        <f>SUM(E22:J22)</f>
        <v>0</v>
      </c>
      <c r="E22" s="6">
        <f>SUM(BLB!C22)</f>
        <v>0</v>
      </c>
      <c r="F22" s="6">
        <f>SUM(JBD!C22)</f>
        <v>0</v>
      </c>
      <c r="G22" s="6">
        <f>SUM('RSD A'!C22)</f>
        <v>0</v>
      </c>
      <c r="H22" s="6">
        <f>SUM('RSD B'!C22)</f>
        <v>0</v>
      </c>
      <c r="I22" s="6">
        <f>SUM('RSD C'!C22)</f>
        <v>0</v>
      </c>
      <c r="J22" s="6">
        <f>SUM('RSD D'!C22)</f>
        <v>0</v>
      </c>
    </row>
    <row r="23" spans="1:11" ht="12.75">
      <c r="A23" s="2"/>
      <c r="D23" s="13"/>
      <c r="E23" s="6"/>
      <c r="F23" s="6"/>
      <c r="G23" s="6"/>
      <c r="H23" s="6"/>
      <c r="I23" s="6"/>
      <c r="J23" s="6"/>
      <c r="K23" s="3">
        <f>SUM(D21:D22)</f>
        <v>26</v>
      </c>
    </row>
    <row r="24" spans="1:10" ht="12.75">
      <c r="A24" s="2" t="s">
        <v>27</v>
      </c>
      <c r="B24" t="s">
        <v>28</v>
      </c>
      <c r="C24" t="s">
        <v>67</v>
      </c>
      <c r="D24" s="13">
        <f t="shared" si="0"/>
        <v>95</v>
      </c>
      <c r="E24" s="6">
        <f>SUM(BLB!C24)</f>
        <v>7</v>
      </c>
      <c r="F24" s="6">
        <f>SUM(JBD!C24)</f>
        <v>18</v>
      </c>
      <c r="G24" s="6">
        <f>SUM('RSD A'!C24)</f>
        <v>20</v>
      </c>
      <c r="H24" s="6">
        <f>SUM('RSD B'!C24)</f>
        <v>19</v>
      </c>
      <c r="I24" s="6">
        <f>SUM('RSD C'!C24)</f>
        <v>17</v>
      </c>
      <c r="J24" s="6">
        <f>SUM('RSD D'!C24)</f>
        <v>14</v>
      </c>
    </row>
    <row r="25" spans="1:10" ht="12.75">
      <c r="A25" s="2" t="s">
        <v>27</v>
      </c>
      <c r="B25" t="s">
        <v>29</v>
      </c>
      <c r="C25" t="s">
        <v>53</v>
      </c>
      <c r="D25" s="13">
        <f t="shared" si="0"/>
        <v>2</v>
      </c>
      <c r="E25" s="6">
        <f>SUM(BLB!C25)</f>
        <v>0</v>
      </c>
      <c r="F25" s="6">
        <f>SUM(JBD!C25)</f>
        <v>0</v>
      </c>
      <c r="G25" s="6">
        <f>SUM('RSD A'!C25)</f>
        <v>1</v>
      </c>
      <c r="H25" s="6">
        <f>SUM('RSD B'!C25)</f>
        <v>0</v>
      </c>
      <c r="I25" s="6">
        <f>SUM('RSD C'!C25)</f>
        <v>0</v>
      </c>
      <c r="J25" s="6">
        <f>SUM('RSD D'!C25)</f>
        <v>1</v>
      </c>
    </row>
    <row r="26" spans="1:10" ht="12.75">
      <c r="A26" s="2" t="s">
        <v>27</v>
      </c>
      <c r="B26" t="s">
        <v>30</v>
      </c>
      <c r="C26" t="s">
        <v>54</v>
      </c>
      <c r="D26" s="13">
        <f t="shared" si="0"/>
        <v>95</v>
      </c>
      <c r="E26" s="6">
        <f>SUM(BLB!C26)</f>
        <v>43</v>
      </c>
      <c r="F26" s="6">
        <f>SUM(JBD!C26)</f>
        <v>9</v>
      </c>
      <c r="G26" s="6">
        <f>SUM('RSD A'!C26)</f>
        <v>9</v>
      </c>
      <c r="H26" s="6">
        <f>SUM('RSD B'!C26)</f>
        <v>10</v>
      </c>
      <c r="I26" s="6">
        <f>SUM('RSD C'!C26)</f>
        <v>8</v>
      </c>
      <c r="J26" s="6">
        <f>SUM('RSD D'!C26)</f>
        <v>16</v>
      </c>
    </row>
    <row r="27" spans="1:10" ht="12.75">
      <c r="A27" s="2" t="s">
        <v>27</v>
      </c>
      <c r="B27" t="s">
        <v>31</v>
      </c>
      <c r="C27" t="s">
        <v>55</v>
      </c>
      <c r="D27" s="13">
        <f t="shared" si="0"/>
        <v>6</v>
      </c>
      <c r="E27" s="6">
        <f>SUM(BLB!C27)</f>
        <v>2</v>
      </c>
      <c r="F27" s="6">
        <f>SUM(JBD!C27)</f>
        <v>1</v>
      </c>
      <c r="G27" s="6">
        <f>SUM('RSD A'!C27)</f>
        <v>2</v>
      </c>
      <c r="H27" s="6">
        <f>SUM('RSD B'!C27)</f>
        <v>0</v>
      </c>
      <c r="I27" s="6">
        <f>SUM('RSD C'!C27)</f>
        <v>0</v>
      </c>
      <c r="J27" s="6">
        <f>SUM('RSD D'!C27)</f>
        <v>1</v>
      </c>
    </row>
    <row r="28" spans="1:10" ht="12.75">
      <c r="A28" s="2" t="s">
        <v>27</v>
      </c>
      <c r="B28" t="s">
        <v>94</v>
      </c>
      <c r="C28" t="s">
        <v>80</v>
      </c>
      <c r="D28" s="13">
        <f t="shared" si="0"/>
        <v>0</v>
      </c>
      <c r="E28" s="6">
        <f>SUM(BLB!C28)</f>
        <v>0</v>
      </c>
      <c r="F28" s="6">
        <f>SUM(JBD!C28)</f>
        <v>0</v>
      </c>
      <c r="G28" s="6">
        <f>SUM('RSD A'!C28)</f>
        <v>0</v>
      </c>
      <c r="H28" s="6">
        <f>SUM('RSD B'!C28)</f>
        <v>0</v>
      </c>
      <c r="I28" s="6">
        <f>SUM('RSD C'!C28)</f>
        <v>0</v>
      </c>
      <c r="J28" s="6">
        <f>SUM('RSD D'!C28)</f>
        <v>0</v>
      </c>
    </row>
    <row r="29" spans="1:10" ht="12.75">
      <c r="A29" s="2" t="s">
        <v>27</v>
      </c>
      <c r="B29" t="s">
        <v>97</v>
      </c>
      <c r="C29" t="s">
        <v>79</v>
      </c>
      <c r="D29" s="13">
        <f t="shared" si="0"/>
        <v>0</v>
      </c>
      <c r="E29" s="6">
        <f>SUM(BLB!C29)</f>
        <v>0</v>
      </c>
      <c r="F29" s="6">
        <f>SUM(JBD!C29)</f>
        <v>0</v>
      </c>
      <c r="G29" s="6">
        <f>SUM('RSD A'!C29)</f>
        <v>0</v>
      </c>
      <c r="H29" s="6">
        <f>SUM('RSD B'!C29)</f>
        <v>0</v>
      </c>
      <c r="I29" s="6">
        <f>SUM('RSD C'!C29)</f>
        <v>0</v>
      </c>
      <c r="J29" s="6">
        <f>SUM('RSD D'!C29)</f>
        <v>0</v>
      </c>
    </row>
    <row r="30" spans="1:11" ht="12.75">
      <c r="A30" s="2"/>
      <c r="D30" s="13"/>
      <c r="E30" s="6"/>
      <c r="F30" s="6"/>
      <c r="G30" s="6"/>
      <c r="H30" s="6"/>
      <c r="I30" s="6"/>
      <c r="J30" s="6"/>
      <c r="K30" s="3">
        <f>SUM(D24:D29)</f>
        <v>198</v>
      </c>
    </row>
    <row r="31" spans="1:10" ht="12.75">
      <c r="A31" s="2" t="s">
        <v>32</v>
      </c>
      <c r="B31" t="s">
        <v>33</v>
      </c>
      <c r="C31" t="s">
        <v>56</v>
      </c>
      <c r="D31" s="13">
        <f t="shared" si="0"/>
        <v>59</v>
      </c>
      <c r="E31" s="6">
        <f>SUM(BLB!C31)</f>
        <v>0</v>
      </c>
      <c r="F31" s="6">
        <f>SUM(JBD!C31)</f>
        <v>46</v>
      </c>
      <c r="G31" s="6">
        <f>SUM('RSD A'!C31)</f>
        <v>1</v>
      </c>
      <c r="H31" s="6">
        <f>SUM('RSD B'!C31)</f>
        <v>6</v>
      </c>
      <c r="I31" s="6">
        <f>SUM('RSD C'!C31)</f>
        <v>2</v>
      </c>
      <c r="J31" s="6">
        <f>SUM('RSD D'!C31)</f>
        <v>4</v>
      </c>
    </row>
    <row r="32" spans="1:10" ht="12.75">
      <c r="A32" s="2" t="s">
        <v>32</v>
      </c>
      <c r="B32" t="s">
        <v>34</v>
      </c>
      <c r="C32" t="s">
        <v>57</v>
      </c>
      <c r="D32" s="13">
        <f t="shared" si="0"/>
        <v>8</v>
      </c>
      <c r="E32" s="6">
        <f>SUM(BLB!C32)</f>
        <v>0</v>
      </c>
      <c r="F32" s="6">
        <f>SUM(JBD!C32)</f>
        <v>1</v>
      </c>
      <c r="G32" s="6">
        <f>SUM('RSD A'!C32)</f>
        <v>2</v>
      </c>
      <c r="H32" s="6">
        <f>SUM('RSD B'!C32)</f>
        <v>2</v>
      </c>
      <c r="I32" s="6">
        <f>SUM('RSD C'!C32)</f>
        <v>0</v>
      </c>
      <c r="J32" s="6">
        <f>SUM('RSD D'!C32)</f>
        <v>3</v>
      </c>
    </row>
    <row r="33" spans="1:10" ht="12.75">
      <c r="A33" s="2" t="s">
        <v>32</v>
      </c>
      <c r="B33" t="s">
        <v>35</v>
      </c>
      <c r="C33" t="s">
        <v>58</v>
      </c>
      <c r="D33" s="13">
        <f t="shared" si="0"/>
        <v>16</v>
      </c>
      <c r="E33" s="6">
        <f>SUM(BLB!C33)</f>
        <v>1</v>
      </c>
      <c r="F33" s="6">
        <f>SUM(JBD!C33)</f>
        <v>2</v>
      </c>
      <c r="G33" s="6">
        <f>SUM('RSD A'!C33)</f>
        <v>3</v>
      </c>
      <c r="H33" s="6">
        <f>SUM('RSD B'!C33)</f>
        <v>6</v>
      </c>
      <c r="I33" s="6">
        <f>SUM('RSD C'!C33)</f>
        <v>2</v>
      </c>
      <c r="J33" s="6">
        <f>SUM('RSD D'!C33)</f>
        <v>2</v>
      </c>
    </row>
    <row r="34" spans="1:10" ht="12.75">
      <c r="A34" s="2" t="s">
        <v>32</v>
      </c>
      <c r="B34" t="s">
        <v>36</v>
      </c>
      <c r="C34" t="s">
        <v>59</v>
      </c>
      <c r="D34" s="13">
        <f t="shared" si="0"/>
        <v>121</v>
      </c>
      <c r="E34" s="6">
        <f>SUM(BLB!C34)</f>
        <v>0</v>
      </c>
      <c r="F34" s="6">
        <f>SUM(JBD!C34)</f>
        <v>33</v>
      </c>
      <c r="G34" s="6">
        <f>SUM('RSD A'!C34)</f>
        <v>20</v>
      </c>
      <c r="H34" s="6">
        <f>SUM('RSD B'!C34)</f>
        <v>41</v>
      </c>
      <c r="I34" s="6">
        <f>SUM('RSD C'!C34)</f>
        <v>20</v>
      </c>
      <c r="J34" s="6">
        <f>SUM('RSD D'!C34)</f>
        <v>7</v>
      </c>
    </row>
    <row r="35" spans="1:10" ht="12.75">
      <c r="A35" s="2" t="s">
        <v>32</v>
      </c>
      <c r="B35" t="s">
        <v>37</v>
      </c>
      <c r="C35" t="s">
        <v>56</v>
      </c>
      <c r="D35" s="13">
        <f t="shared" si="0"/>
        <v>24</v>
      </c>
      <c r="E35" s="6">
        <f>SUM(BLB!C35)</f>
        <v>0</v>
      </c>
      <c r="F35" s="6">
        <f>SUM(JBD!C35)</f>
        <v>20</v>
      </c>
      <c r="G35" s="6">
        <f>SUM('RSD A'!C35)</f>
        <v>0</v>
      </c>
      <c r="H35" s="6">
        <f>SUM('RSD B'!C35)</f>
        <v>0</v>
      </c>
      <c r="I35" s="6">
        <f>SUM('RSD C'!C35)</f>
        <v>1</v>
      </c>
      <c r="J35" s="6">
        <f>SUM('RSD D'!C35)</f>
        <v>3</v>
      </c>
    </row>
    <row r="36" spans="1:10" ht="12.75">
      <c r="A36" s="2" t="s">
        <v>32</v>
      </c>
      <c r="B36" t="s">
        <v>38</v>
      </c>
      <c r="C36" t="s">
        <v>60</v>
      </c>
      <c r="D36" s="13">
        <f t="shared" si="0"/>
        <v>24</v>
      </c>
      <c r="E36" s="6">
        <f>SUM(BLB!C36)</f>
        <v>6</v>
      </c>
      <c r="F36" s="6">
        <f>SUM(JBD!C36)</f>
        <v>4</v>
      </c>
      <c r="G36" s="6">
        <f>SUM('RSD A'!C36)</f>
        <v>4</v>
      </c>
      <c r="H36" s="6">
        <f>SUM('RSD B'!C36)</f>
        <v>6</v>
      </c>
      <c r="I36" s="6">
        <f>SUM('RSD C'!C36)</f>
        <v>2</v>
      </c>
      <c r="J36" s="6">
        <f>SUM('RSD D'!C36)</f>
        <v>2</v>
      </c>
    </row>
    <row r="37" spans="1:10" ht="12.75">
      <c r="A37" s="2" t="s">
        <v>39</v>
      </c>
      <c r="B37" t="s">
        <v>84</v>
      </c>
      <c r="C37" t="s">
        <v>61</v>
      </c>
      <c r="D37" s="13">
        <f t="shared" si="0"/>
        <v>4</v>
      </c>
      <c r="E37" s="6">
        <f>SUM(BLB!C37)</f>
        <v>0</v>
      </c>
      <c r="F37" s="6">
        <f>SUM(JBD!C37)</f>
        <v>3</v>
      </c>
      <c r="G37" s="6">
        <f>SUM('RSD A'!C37)</f>
        <v>0</v>
      </c>
      <c r="H37" s="6">
        <f>SUM('RSD B'!C37)</f>
        <v>0</v>
      </c>
      <c r="I37" s="6">
        <f>SUM('RSD C'!C37)</f>
        <v>1</v>
      </c>
      <c r="J37" s="6">
        <f>SUM('RSD D'!C37)</f>
        <v>0</v>
      </c>
    </row>
    <row r="38" spans="1:10" ht="12.75">
      <c r="A38" s="2" t="s">
        <v>39</v>
      </c>
      <c r="B38" t="s">
        <v>40</v>
      </c>
      <c r="C38" t="s">
        <v>62</v>
      </c>
      <c r="D38" s="13">
        <f t="shared" si="0"/>
        <v>8</v>
      </c>
      <c r="E38" s="6">
        <f>SUM(BLB!C38)</f>
        <v>0</v>
      </c>
      <c r="F38" s="6">
        <f>SUM(JBD!C38)</f>
        <v>3</v>
      </c>
      <c r="G38" s="6">
        <f>SUM('RSD A'!C38)</f>
        <v>3</v>
      </c>
      <c r="H38" s="6">
        <f>SUM('RSD B'!C38)</f>
        <v>1</v>
      </c>
      <c r="I38" s="6">
        <f>SUM('RSD C'!C38)</f>
        <v>1</v>
      </c>
      <c r="J38" s="6">
        <f>SUM('RSD D'!C38)</f>
        <v>0</v>
      </c>
    </row>
    <row r="39" spans="1:11" ht="12.75">
      <c r="A39" s="2"/>
      <c r="D39" s="13"/>
      <c r="E39" s="6"/>
      <c r="F39" s="6"/>
      <c r="G39" s="6"/>
      <c r="H39" s="6"/>
      <c r="I39" s="6"/>
      <c r="J39" s="6"/>
      <c r="K39" s="3">
        <f>SUM(D31:D38)</f>
        <v>264</v>
      </c>
    </row>
    <row r="40" spans="1:10" ht="12.75">
      <c r="A40" s="2" t="s">
        <v>41</v>
      </c>
      <c r="B40" t="s">
        <v>15</v>
      </c>
      <c r="C40" t="s">
        <v>63</v>
      </c>
      <c r="D40" s="13">
        <f t="shared" si="0"/>
        <v>47</v>
      </c>
      <c r="E40" s="6">
        <f>SUM(BLB!C40)</f>
        <v>8</v>
      </c>
      <c r="F40" s="6">
        <f>SUM(JBD!C40)</f>
        <v>4</v>
      </c>
      <c r="G40" s="6">
        <f>SUM('RSD A'!C40)</f>
        <v>6</v>
      </c>
      <c r="H40" s="6">
        <f>SUM('RSD B'!C40)</f>
        <v>5</v>
      </c>
      <c r="I40" s="6">
        <f>SUM('RSD C'!C40)</f>
        <v>10</v>
      </c>
      <c r="J40" s="6">
        <f>SUM('RSD D'!C40)</f>
        <v>14</v>
      </c>
    </row>
    <row r="41" spans="1:10" ht="12.75">
      <c r="A41" s="2" t="s">
        <v>41</v>
      </c>
      <c r="B41" t="s">
        <v>18</v>
      </c>
      <c r="C41" t="s">
        <v>64</v>
      </c>
      <c r="D41" s="13">
        <f t="shared" si="0"/>
        <v>3</v>
      </c>
      <c r="E41" s="6">
        <f>SUM(BLB!C41)</f>
        <v>0</v>
      </c>
      <c r="F41" s="6">
        <f>SUM(JBD!C41)</f>
        <v>0</v>
      </c>
      <c r="G41" s="6">
        <f>SUM('RSD A'!C41)</f>
        <v>1</v>
      </c>
      <c r="H41" s="6">
        <f>SUM('RSD B'!C41)</f>
        <v>0</v>
      </c>
      <c r="I41" s="6">
        <f>SUM('RSD C'!C41)</f>
        <v>1</v>
      </c>
      <c r="J41" s="6">
        <f>SUM('RSD D'!C41)</f>
        <v>1</v>
      </c>
    </row>
    <row r="42" spans="1:10" ht="12.75">
      <c r="A42" s="2" t="s">
        <v>41</v>
      </c>
      <c r="B42" t="s">
        <v>42</v>
      </c>
      <c r="C42" t="s">
        <v>65</v>
      </c>
      <c r="D42" s="13">
        <f t="shared" si="0"/>
        <v>27</v>
      </c>
      <c r="E42" s="6">
        <f>SUM(BLB!C42)</f>
        <v>2</v>
      </c>
      <c r="F42" s="6">
        <f>SUM(JBD!C42)</f>
        <v>1</v>
      </c>
      <c r="G42" s="6">
        <f>SUM('RSD A'!C42)</f>
        <v>5</v>
      </c>
      <c r="H42" s="6">
        <f>SUM('RSD B'!C42)</f>
        <v>13</v>
      </c>
      <c r="I42" s="6">
        <f>SUM('RSD C'!C42)</f>
        <v>3</v>
      </c>
      <c r="J42" s="6">
        <f>SUM('RSD D'!C42)</f>
        <v>3</v>
      </c>
    </row>
    <row r="43" spans="1:10" ht="12.75">
      <c r="A43" s="2"/>
      <c r="D43" s="13"/>
      <c r="E43" s="6"/>
      <c r="F43" s="6"/>
      <c r="G43" s="6"/>
      <c r="H43" s="6"/>
      <c r="I43" s="6"/>
      <c r="J43" s="6"/>
    </row>
    <row r="44" spans="1:10" ht="12.75">
      <c r="A44" s="2" t="s">
        <v>98</v>
      </c>
      <c r="B44" t="s">
        <v>102</v>
      </c>
      <c r="C44" t="s">
        <v>101</v>
      </c>
      <c r="D44" s="13">
        <f t="shared" si="0"/>
        <v>2</v>
      </c>
      <c r="E44" s="6">
        <f>SUM(BLB!C44)</f>
        <v>0</v>
      </c>
      <c r="F44" s="6">
        <f>SUM(JBD!C44)</f>
        <v>1</v>
      </c>
      <c r="G44" s="6">
        <f>SUM('RSD A'!C44)</f>
        <v>0</v>
      </c>
      <c r="H44" s="6">
        <f>SUM('RSD B'!C44)</f>
        <v>0</v>
      </c>
      <c r="I44" s="6">
        <f>SUM('RSD C'!C44)</f>
        <v>1</v>
      </c>
      <c r="J44" s="6">
        <f>SUM('RSD D'!C44)</f>
        <v>0</v>
      </c>
    </row>
    <row r="45" spans="1:10" ht="12.75">
      <c r="A45" s="2" t="s">
        <v>98</v>
      </c>
      <c r="B45" t="s">
        <v>104</v>
      </c>
      <c r="C45" t="s">
        <v>105</v>
      </c>
      <c r="D45" s="13">
        <f t="shared" si="0"/>
        <v>0</v>
      </c>
      <c r="E45" s="6">
        <f>SUM(BLB!C45)</f>
        <v>0</v>
      </c>
      <c r="F45" s="6">
        <f>SUM(JBD!C45)</f>
        <v>0</v>
      </c>
      <c r="G45" s="6">
        <f>SUM('RSD A'!C45)</f>
        <v>0</v>
      </c>
      <c r="H45" s="6">
        <f>SUM('RSD B'!C45)</f>
        <v>0</v>
      </c>
      <c r="I45" s="6">
        <f>SUM('RSD C'!C45)</f>
        <v>0</v>
      </c>
      <c r="J45" s="6">
        <f>SUM('RSD D'!C45)</f>
        <v>0</v>
      </c>
    </row>
    <row r="46" spans="1:10" ht="12.75">
      <c r="A46" s="2" t="s">
        <v>98</v>
      </c>
      <c r="B46" t="s">
        <v>99</v>
      </c>
      <c r="C46" t="s">
        <v>100</v>
      </c>
      <c r="D46" s="13">
        <f t="shared" si="0"/>
        <v>0</v>
      </c>
      <c r="E46" s="6">
        <f>SUM(BLB!C46)</f>
        <v>0</v>
      </c>
      <c r="F46" s="6">
        <f>SUM(JBD!C46)</f>
        <v>0</v>
      </c>
      <c r="G46" s="6">
        <f>SUM('RSD A'!C46)</f>
        <v>0</v>
      </c>
      <c r="H46" s="6">
        <f>SUM('RSD B'!C46)</f>
        <v>0</v>
      </c>
      <c r="I46" s="6">
        <f>SUM('RSD C'!C46)</f>
        <v>0</v>
      </c>
      <c r="J46" s="6">
        <f>SUM('RSD D'!C46)</f>
        <v>0</v>
      </c>
    </row>
    <row r="47" spans="1:10" ht="12.75">
      <c r="A47" s="2" t="s">
        <v>98</v>
      </c>
      <c r="B47" t="s">
        <v>106</v>
      </c>
      <c r="C47" t="s">
        <v>103</v>
      </c>
      <c r="D47" s="13">
        <f t="shared" si="0"/>
        <v>0</v>
      </c>
      <c r="E47" s="6">
        <f>SUM(BLB!C47)</f>
        <v>0</v>
      </c>
      <c r="F47" s="6">
        <f>SUM(JBD!C47)</f>
        <v>0</v>
      </c>
      <c r="G47" s="6">
        <f>SUM('RSD A'!C47)</f>
        <v>0</v>
      </c>
      <c r="H47" s="6">
        <f>SUM('RSD B'!C47)</f>
        <v>0</v>
      </c>
      <c r="I47" s="6">
        <f>SUM('RSD C'!C47)</f>
        <v>0</v>
      </c>
      <c r="J47" s="6">
        <f>SUM('RSD D'!C47)</f>
        <v>0</v>
      </c>
    </row>
    <row r="48" spans="1:11" ht="12.75">
      <c r="A48" s="2"/>
      <c r="D48" s="1"/>
      <c r="E48" s="6"/>
      <c r="F48" s="6"/>
      <c r="G48" s="6"/>
      <c r="H48" s="6"/>
      <c r="I48" s="6"/>
      <c r="J48" s="6"/>
      <c r="K48" s="3">
        <f>SUM(D44:D47)</f>
        <v>2</v>
      </c>
    </row>
    <row r="49" spans="4:10" ht="12.75">
      <c r="D49" s="1"/>
      <c r="E49" s="4">
        <f aca="true" t="shared" si="1" ref="E49:J49">SUM(E4:E42)</f>
        <v>84</v>
      </c>
      <c r="F49" s="4">
        <f t="shared" si="1"/>
        <v>213</v>
      </c>
      <c r="G49" s="4">
        <f t="shared" si="1"/>
        <v>171</v>
      </c>
      <c r="H49" s="4">
        <f t="shared" si="1"/>
        <v>190</v>
      </c>
      <c r="I49" s="4">
        <f t="shared" si="1"/>
        <v>139</v>
      </c>
      <c r="J49" s="4">
        <f t="shared" si="1"/>
        <v>116</v>
      </c>
    </row>
    <row r="50" spans="1:4" ht="12.75">
      <c r="A50" s="3" t="s">
        <v>70</v>
      </c>
      <c r="B50" s="8" t="s">
        <v>352</v>
      </c>
      <c r="C50" s="5" t="s">
        <v>68</v>
      </c>
      <c r="D50" s="4">
        <f>SUM(D4:D47)</f>
        <v>915</v>
      </c>
    </row>
    <row r="52" ht="12.75">
      <c r="B52" s="5" t="s">
        <v>74</v>
      </c>
    </row>
    <row r="53" ht="12.75">
      <c r="B53" s="11"/>
    </row>
    <row r="54" spans="2:4" ht="12.75">
      <c r="B54" s="9" t="s">
        <v>75</v>
      </c>
      <c r="C54" s="12" t="s">
        <v>114</v>
      </c>
      <c r="D54">
        <f>SUM(BLB!C54+JBD!$C$54+'RSD A'!$C$54+'RSD B'!C54+'RSD C'!C54+'RSD D'!$C$54)</f>
        <v>374</v>
      </c>
    </row>
    <row r="55" spans="2:4" ht="12.75">
      <c r="B55" s="9" t="s">
        <v>76</v>
      </c>
      <c r="C55" s="12" t="s">
        <v>114</v>
      </c>
      <c r="D55">
        <f>SUM(BLB!C55+JBD!$C$55+'RSD A'!$C$55+'RSD B'!C55+'RSD C'!C55+'RSD D'!$C$55)</f>
        <v>69</v>
      </c>
    </row>
    <row r="56" spans="2:4" ht="12.75">
      <c r="B56" s="9" t="s">
        <v>77</v>
      </c>
      <c r="C56" s="12" t="s">
        <v>114</v>
      </c>
      <c r="D56">
        <f>SUM(BLB!C56+JBD!$C$56+'RSD A'!$C$56+'RSD B'!C56+'RSD C'!C56+'RSD D'!$C$56)</f>
        <v>472</v>
      </c>
    </row>
    <row r="57" spans="2:4" ht="12.75">
      <c r="B57" s="9" t="s">
        <v>81</v>
      </c>
      <c r="D57" s="3">
        <f>SUM(D54:D56)</f>
        <v>915</v>
      </c>
    </row>
  </sheetData>
  <printOptions gridLines="1" horizontalCentered="1" verticalCentered="1"/>
  <pageMargins left="0.7874015748031497" right="0.3937007874015748" top="0.984251968503937" bottom="0.3937007874015748" header="0.5118110236220472" footer="0"/>
  <pageSetup fitToHeight="1" fitToWidth="1" horizontalDpi="600" verticalDpi="600" orientation="portrait" paperSize="9" scale="64" r:id="rId2"/>
  <headerFooter alignWithMargins="0">
    <oddHeader>&amp;L&amp;"Arial,Fett"&amp;14Bezirksamt
Steglitz-Zehlendorf
von Berlin 
Jug 4020&amp;C&amp;"Arial,Fett Kursiv"&amp;12&amp;EAnzahl der Hilfen in BLB, Jugendberatung und den RSD's
Monat August 2004</oddHeader>
    <oddFooter>&amp;C&amp;"Arial,Fett"&amp;UStand: &amp;D&amp;R&amp;8&amp;Uauch zu finden unter:&amp;10&amp;U
JugTransfer/FB 4/Haushalt/ 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7"/>
  <sheetViews>
    <sheetView workbookViewId="0" topLeftCell="A1">
      <selection activeCell="A1" sqref="A1"/>
    </sheetView>
  </sheetViews>
  <sheetFormatPr defaultColWidth="11.421875" defaultRowHeight="12.75"/>
  <cols>
    <col min="2" max="2" width="55.421875" style="0" bestFit="1" customWidth="1"/>
    <col min="4" max="4" width="2.00390625" style="0" bestFit="1" customWidth="1"/>
  </cols>
  <sheetData>
    <row r="2" ht="12.75">
      <c r="C2" s="4" t="s">
        <v>351</v>
      </c>
    </row>
    <row r="3" spans="1:3" ht="12.75">
      <c r="A3" s="3" t="s">
        <v>0</v>
      </c>
      <c r="B3" s="4" t="s">
        <v>1</v>
      </c>
      <c r="C3" s="4" t="s">
        <v>69</v>
      </c>
    </row>
    <row r="4" spans="1:4" ht="12.75">
      <c r="A4" s="2" t="s">
        <v>9</v>
      </c>
      <c r="B4" t="s">
        <v>85</v>
      </c>
      <c r="C4" s="10">
        <v>0</v>
      </c>
      <c r="D4" t="s">
        <v>71</v>
      </c>
    </row>
    <row r="5" spans="1:4" ht="12.75">
      <c r="A5" s="2" t="s">
        <v>10</v>
      </c>
      <c r="B5" t="s">
        <v>86</v>
      </c>
      <c r="C5" s="10">
        <v>1</v>
      </c>
      <c r="D5" t="s">
        <v>71</v>
      </c>
    </row>
    <row r="6" spans="1:4" ht="12.75">
      <c r="A6" s="2" t="s">
        <v>87</v>
      </c>
      <c r="B6" t="s">
        <v>88</v>
      </c>
      <c r="C6" s="10">
        <v>0</v>
      </c>
      <c r="D6" t="s">
        <v>73</v>
      </c>
    </row>
    <row r="7" spans="1:4" ht="12.75">
      <c r="A7" s="2" t="s">
        <v>11</v>
      </c>
      <c r="B7" t="s">
        <v>12</v>
      </c>
      <c r="C7" s="10">
        <v>0</v>
      </c>
      <c r="D7" t="s">
        <v>72</v>
      </c>
    </row>
    <row r="8" spans="1:4" ht="12.75">
      <c r="A8" s="2" t="s">
        <v>13</v>
      </c>
      <c r="B8" t="s">
        <v>110</v>
      </c>
      <c r="C8" s="10">
        <v>0</v>
      </c>
      <c r="D8" t="s">
        <v>73</v>
      </c>
    </row>
    <row r="9" spans="1:4" ht="12.75">
      <c r="A9" s="2" t="s">
        <v>13</v>
      </c>
      <c r="B9" t="s">
        <v>111</v>
      </c>
      <c r="C9" s="10">
        <v>0</v>
      </c>
      <c r="D9" t="s">
        <v>73</v>
      </c>
    </row>
    <row r="10" spans="1:4" ht="12.75">
      <c r="A10" s="2" t="s">
        <v>90</v>
      </c>
      <c r="B10" t="s">
        <v>91</v>
      </c>
      <c r="C10" s="10">
        <v>0</v>
      </c>
      <c r="D10" t="s">
        <v>72</v>
      </c>
    </row>
    <row r="11" spans="1:4" ht="12.75">
      <c r="A11" s="2" t="s">
        <v>112</v>
      </c>
      <c r="B11" t="s">
        <v>113</v>
      </c>
      <c r="C11" s="10">
        <v>0</v>
      </c>
      <c r="D11" t="s">
        <v>73</v>
      </c>
    </row>
    <row r="12" spans="1:3" ht="12.75">
      <c r="A12" s="2"/>
      <c r="C12" s="10"/>
    </row>
    <row r="13" spans="1:4" ht="12.75">
      <c r="A13" s="2" t="s">
        <v>14</v>
      </c>
      <c r="B13" t="s">
        <v>15</v>
      </c>
      <c r="C13" s="10">
        <v>17</v>
      </c>
      <c r="D13" t="s">
        <v>72</v>
      </c>
    </row>
    <row r="14" spans="1:4" ht="12.75">
      <c r="A14" s="2" t="s">
        <v>14</v>
      </c>
      <c r="B14" t="s">
        <v>16</v>
      </c>
      <c r="C14" s="10">
        <v>0</v>
      </c>
      <c r="D14" t="s">
        <v>72</v>
      </c>
    </row>
    <row r="15" spans="1:4" ht="12.75">
      <c r="A15" s="2" t="s">
        <v>14</v>
      </c>
      <c r="B15" t="s">
        <v>17</v>
      </c>
      <c r="C15" s="10">
        <v>0</v>
      </c>
      <c r="D15" t="s">
        <v>72</v>
      </c>
    </row>
    <row r="16" spans="1:4" ht="12.75">
      <c r="A16" s="2" t="s">
        <v>14</v>
      </c>
      <c r="B16" t="s">
        <v>18</v>
      </c>
      <c r="C16" s="10">
        <v>8</v>
      </c>
      <c r="D16" t="s">
        <v>72</v>
      </c>
    </row>
    <row r="17" spans="1:4" ht="12.75">
      <c r="A17" s="2" t="s">
        <v>19</v>
      </c>
      <c r="B17" t="s">
        <v>20</v>
      </c>
      <c r="C17" s="10">
        <v>14</v>
      </c>
      <c r="D17" t="s">
        <v>72</v>
      </c>
    </row>
    <row r="18" spans="1:4" ht="12.75">
      <c r="A18" s="2" t="s">
        <v>21</v>
      </c>
      <c r="B18" t="s">
        <v>22</v>
      </c>
      <c r="C18" s="10">
        <v>3</v>
      </c>
      <c r="D18" t="s">
        <v>72</v>
      </c>
    </row>
    <row r="19" spans="1:4" ht="12.75">
      <c r="A19" s="2" t="s">
        <v>23</v>
      </c>
      <c r="B19" t="s">
        <v>24</v>
      </c>
      <c r="C19" s="10">
        <v>21</v>
      </c>
      <c r="D19" t="s">
        <v>72</v>
      </c>
    </row>
    <row r="20" spans="1:3" ht="12.75">
      <c r="A20" s="2"/>
      <c r="C20" s="10"/>
    </row>
    <row r="21" spans="1:4" ht="12.75">
      <c r="A21" s="2" t="s">
        <v>25</v>
      </c>
      <c r="B21" t="s">
        <v>26</v>
      </c>
      <c r="C21" s="10">
        <v>7</v>
      </c>
      <c r="D21" t="s">
        <v>71</v>
      </c>
    </row>
    <row r="22" spans="1:4" ht="12.75">
      <c r="A22" s="2" t="s">
        <v>96</v>
      </c>
      <c r="B22" t="s">
        <v>95</v>
      </c>
      <c r="C22" s="10">
        <v>0</v>
      </c>
      <c r="D22" t="s">
        <v>71</v>
      </c>
    </row>
    <row r="23" spans="1:3" ht="12.75">
      <c r="A23" s="2"/>
      <c r="C23" s="10"/>
    </row>
    <row r="24" spans="1:4" ht="12.75">
      <c r="A24" s="2" t="s">
        <v>27</v>
      </c>
      <c r="B24" t="s">
        <v>28</v>
      </c>
      <c r="C24" s="10">
        <v>17</v>
      </c>
      <c r="D24" t="s">
        <v>73</v>
      </c>
    </row>
    <row r="25" spans="1:4" ht="12.75">
      <c r="A25" s="2" t="s">
        <v>27</v>
      </c>
      <c r="B25" t="s">
        <v>29</v>
      </c>
      <c r="C25" s="10">
        <v>0</v>
      </c>
      <c r="D25" t="s">
        <v>73</v>
      </c>
    </row>
    <row r="26" spans="1:4" ht="12.75">
      <c r="A26" s="2" t="s">
        <v>27</v>
      </c>
      <c r="B26" t="s">
        <v>30</v>
      </c>
      <c r="C26" s="10">
        <v>8</v>
      </c>
      <c r="D26" t="s">
        <v>73</v>
      </c>
    </row>
    <row r="27" spans="1:4" ht="12.75">
      <c r="A27" s="2" t="s">
        <v>27</v>
      </c>
      <c r="B27" t="s">
        <v>31</v>
      </c>
      <c r="C27" s="10">
        <v>0</v>
      </c>
      <c r="D27" t="s">
        <v>73</v>
      </c>
    </row>
    <row r="28" spans="1:4" ht="12.75">
      <c r="A28" s="2" t="s">
        <v>27</v>
      </c>
      <c r="B28" t="s">
        <v>94</v>
      </c>
      <c r="C28" s="10">
        <v>0</v>
      </c>
      <c r="D28" t="s">
        <v>73</v>
      </c>
    </row>
    <row r="29" spans="1:4" ht="12.75">
      <c r="A29" s="2" t="s">
        <v>27</v>
      </c>
      <c r="B29" t="s">
        <v>97</v>
      </c>
      <c r="C29" s="10">
        <v>0</v>
      </c>
      <c r="D29" t="s">
        <v>73</v>
      </c>
    </row>
    <row r="30" spans="1:3" ht="12.75">
      <c r="A30" s="2"/>
      <c r="C30" s="10"/>
    </row>
    <row r="31" spans="1:4" ht="12.75">
      <c r="A31" s="2" t="s">
        <v>32</v>
      </c>
      <c r="B31" t="s">
        <v>33</v>
      </c>
      <c r="C31" s="10">
        <v>2</v>
      </c>
      <c r="D31" t="s">
        <v>73</v>
      </c>
    </row>
    <row r="32" spans="1:4" ht="12.75">
      <c r="A32" s="2" t="s">
        <v>32</v>
      </c>
      <c r="B32" t="s">
        <v>34</v>
      </c>
      <c r="C32" s="10">
        <v>0</v>
      </c>
      <c r="D32" t="s">
        <v>73</v>
      </c>
    </row>
    <row r="33" spans="1:4" ht="12.75">
      <c r="A33" s="2" t="s">
        <v>32</v>
      </c>
      <c r="B33" t="s">
        <v>35</v>
      </c>
      <c r="C33" s="10">
        <v>2</v>
      </c>
      <c r="D33" t="s">
        <v>73</v>
      </c>
    </row>
    <row r="34" spans="1:4" ht="12.75">
      <c r="A34" s="2" t="s">
        <v>32</v>
      </c>
      <c r="B34" t="s">
        <v>36</v>
      </c>
      <c r="C34" s="10">
        <v>20</v>
      </c>
      <c r="D34" t="s">
        <v>73</v>
      </c>
    </row>
    <row r="35" spans="1:4" ht="12.75">
      <c r="A35" s="2" t="s">
        <v>32</v>
      </c>
      <c r="B35" t="s">
        <v>37</v>
      </c>
      <c r="C35" s="10">
        <v>1</v>
      </c>
      <c r="D35" t="s">
        <v>73</v>
      </c>
    </row>
    <row r="36" spans="1:4" ht="12.75">
      <c r="A36" s="2" t="s">
        <v>32</v>
      </c>
      <c r="B36" t="s">
        <v>38</v>
      </c>
      <c r="C36" s="10">
        <v>2</v>
      </c>
      <c r="D36" t="s">
        <v>73</v>
      </c>
    </row>
    <row r="37" spans="1:4" ht="12.75">
      <c r="A37" s="2" t="s">
        <v>39</v>
      </c>
      <c r="B37" t="s">
        <v>84</v>
      </c>
      <c r="C37" s="10">
        <v>1</v>
      </c>
      <c r="D37" t="s">
        <v>72</v>
      </c>
    </row>
    <row r="38" spans="1:4" ht="12.75">
      <c r="A38" s="2" t="s">
        <v>39</v>
      </c>
      <c r="B38" t="s">
        <v>40</v>
      </c>
      <c r="C38" s="10">
        <v>1</v>
      </c>
      <c r="D38" t="s">
        <v>73</v>
      </c>
    </row>
    <row r="39" spans="1:3" ht="12.75">
      <c r="A39" s="2"/>
      <c r="C39" s="10"/>
    </row>
    <row r="40" spans="1:4" ht="12.75">
      <c r="A40" s="2" t="s">
        <v>41</v>
      </c>
      <c r="B40" t="s">
        <v>15</v>
      </c>
      <c r="C40" s="10">
        <v>10</v>
      </c>
      <c r="D40" t="s">
        <v>72</v>
      </c>
    </row>
    <row r="41" spans="1:4" ht="12.75">
      <c r="A41" s="2" t="s">
        <v>41</v>
      </c>
      <c r="B41" t="s">
        <v>18</v>
      </c>
      <c r="C41" s="10">
        <v>1</v>
      </c>
      <c r="D41" t="s">
        <v>72</v>
      </c>
    </row>
    <row r="42" spans="1:4" ht="12" customHeight="1">
      <c r="A42" s="2" t="s">
        <v>41</v>
      </c>
      <c r="B42" t="s">
        <v>42</v>
      </c>
      <c r="C42" s="10">
        <v>3</v>
      </c>
      <c r="D42" t="s">
        <v>72</v>
      </c>
    </row>
    <row r="43" spans="1:3" ht="12" customHeight="1">
      <c r="A43" s="2"/>
      <c r="C43" s="10"/>
    </row>
    <row r="44" spans="1:4" ht="12" customHeight="1">
      <c r="A44" s="2" t="s">
        <v>98</v>
      </c>
      <c r="B44" t="s">
        <v>102</v>
      </c>
      <c r="C44" s="10">
        <v>1</v>
      </c>
      <c r="D44" t="s">
        <v>73</v>
      </c>
    </row>
    <row r="45" spans="1:4" ht="12.75">
      <c r="A45" s="2" t="s">
        <v>98</v>
      </c>
      <c r="B45" t="s">
        <v>104</v>
      </c>
      <c r="C45" s="10">
        <v>0</v>
      </c>
      <c r="D45" t="s">
        <v>72</v>
      </c>
    </row>
    <row r="46" spans="1:4" ht="12.75">
      <c r="A46" s="2" t="s">
        <v>98</v>
      </c>
      <c r="B46" t="s">
        <v>99</v>
      </c>
      <c r="C46" s="10">
        <v>0</v>
      </c>
      <c r="D46" t="s">
        <v>72</v>
      </c>
    </row>
    <row r="47" spans="1:4" ht="12" customHeight="1">
      <c r="A47" s="2" t="s">
        <v>98</v>
      </c>
      <c r="B47" t="s">
        <v>106</v>
      </c>
      <c r="C47" s="10">
        <v>0</v>
      </c>
      <c r="D47" t="s">
        <v>73</v>
      </c>
    </row>
    <row r="48" ht="12.75">
      <c r="A48" s="2"/>
    </row>
    <row r="49" ht="12.75">
      <c r="A49" s="2"/>
    </row>
    <row r="50" ht="12.75">
      <c r="A50" s="2"/>
    </row>
    <row r="51" spans="1:3" ht="12.75">
      <c r="A51" s="2"/>
      <c r="C51" s="3">
        <f>SUM(C4:C47)</f>
        <v>140</v>
      </c>
    </row>
    <row r="52" ht="12.75">
      <c r="B52" s="5" t="s">
        <v>74</v>
      </c>
    </row>
    <row r="53" spans="2:3" ht="12.75">
      <c r="B53" s="11"/>
      <c r="C53" s="4" t="s">
        <v>78</v>
      </c>
    </row>
    <row r="54" spans="2:3" ht="12.75">
      <c r="B54" s="9" t="s">
        <v>75</v>
      </c>
      <c r="C54" s="2">
        <f>SUM(C7+C10+C13+C14+C15+C16+C17+C18+C19+C37+C40+C41+C42+C45+C46)</f>
        <v>78</v>
      </c>
    </row>
    <row r="55" spans="2:3" ht="12.75">
      <c r="B55" s="9" t="s">
        <v>76</v>
      </c>
      <c r="C55" s="2">
        <f>SUM(C4+C5+C21+C22)</f>
        <v>8</v>
      </c>
    </row>
    <row r="56" spans="2:3" ht="12.75">
      <c r="B56" s="9" t="s">
        <v>77</v>
      </c>
      <c r="C56" s="2">
        <f>SUM(C6+C8+C9+C11+C24+C25+C26+C27+C28+C29+C31+C32+C33+C34+C35+C36+C38+C44+C47)</f>
        <v>54</v>
      </c>
    </row>
    <row r="57" spans="2:3" ht="12.75">
      <c r="B57" s="5" t="s">
        <v>81</v>
      </c>
      <c r="C57" s="3">
        <f>SUM(C54:C56)</f>
        <v>140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83" r:id="rId2"/>
  <headerFooter alignWithMargins="0">
    <oddHeader>&amp;C&amp;"Arial,Fett"&amp;12&amp;EÜbersicht der Fallzahlen und des Ausgabe-IST's - RSD C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6"/>
  <sheetViews>
    <sheetView workbookViewId="0" topLeftCell="A1">
      <selection activeCell="A1" sqref="A1"/>
    </sheetView>
  </sheetViews>
  <sheetFormatPr defaultColWidth="11.421875" defaultRowHeight="12.75"/>
  <cols>
    <col min="1" max="1" width="12.28125" style="14" bestFit="1" customWidth="1"/>
    <col min="2" max="2" width="7.28125" style="1" bestFit="1" customWidth="1"/>
    <col min="3" max="3" width="43.8515625" style="0" customWidth="1"/>
    <col min="4" max="4" width="33.8515625" style="0" bestFit="1" customWidth="1"/>
    <col min="5" max="5" width="18.7109375" style="0" bestFit="1" customWidth="1"/>
  </cols>
  <sheetData>
    <row r="1" spans="1:5" ht="12.75">
      <c r="A1" s="4" t="s">
        <v>347</v>
      </c>
      <c r="B1" s="4" t="s">
        <v>348</v>
      </c>
      <c r="C1" s="3" t="s">
        <v>1</v>
      </c>
      <c r="D1" s="3" t="s">
        <v>349</v>
      </c>
      <c r="E1" s="3" t="s">
        <v>350</v>
      </c>
    </row>
    <row r="2" ht="4.5" customHeight="1"/>
    <row r="3" spans="1:5" ht="12.75">
      <c r="A3" s="14" t="s">
        <v>10</v>
      </c>
      <c r="B3" s="1">
        <v>1</v>
      </c>
      <c r="C3" t="s">
        <v>118</v>
      </c>
      <c r="D3" t="s">
        <v>184</v>
      </c>
      <c r="E3" t="s">
        <v>141</v>
      </c>
    </row>
    <row r="4" spans="1:5" ht="12.75">
      <c r="A4" s="14" t="s">
        <v>14</v>
      </c>
      <c r="B4" s="1">
        <v>2</v>
      </c>
      <c r="C4" t="s">
        <v>15</v>
      </c>
      <c r="D4" t="s">
        <v>306</v>
      </c>
      <c r="E4" t="s">
        <v>131</v>
      </c>
    </row>
    <row r="5" spans="1:5" ht="13.5" customHeight="1">
      <c r="A5" s="14" t="s">
        <v>14</v>
      </c>
      <c r="B5" s="1">
        <v>1</v>
      </c>
      <c r="C5" t="s">
        <v>15</v>
      </c>
      <c r="D5" t="s">
        <v>307</v>
      </c>
      <c r="E5" t="s">
        <v>131</v>
      </c>
    </row>
    <row r="6" spans="1:5" ht="12.75">
      <c r="A6" s="14" t="s">
        <v>14</v>
      </c>
      <c r="B6" s="1">
        <v>1</v>
      </c>
      <c r="C6" t="s">
        <v>15</v>
      </c>
      <c r="D6" t="s">
        <v>308</v>
      </c>
      <c r="E6" t="s">
        <v>131</v>
      </c>
    </row>
    <row r="7" spans="1:5" ht="12.75">
      <c r="A7" s="14" t="s">
        <v>14</v>
      </c>
      <c r="B7" s="1">
        <v>1</v>
      </c>
      <c r="C7" t="s">
        <v>15</v>
      </c>
      <c r="D7" t="s">
        <v>309</v>
      </c>
      <c r="E7" t="s">
        <v>120</v>
      </c>
    </row>
    <row r="8" spans="1:5" ht="12.75">
      <c r="A8" s="14" t="s">
        <v>14</v>
      </c>
      <c r="B8" s="1">
        <v>1</v>
      </c>
      <c r="C8" t="s">
        <v>15</v>
      </c>
      <c r="D8" t="s">
        <v>310</v>
      </c>
      <c r="E8" t="s">
        <v>120</v>
      </c>
    </row>
    <row r="9" spans="1:5" ht="12.75" customHeight="1">
      <c r="A9" s="14" t="s">
        <v>14</v>
      </c>
      <c r="B9" s="1">
        <v>1</v>
      </c>
      <c r="C9" t="s">
        <v>15</v>
      </c>
      <c r="D9" t="s">
        <v>149</v>
      </c>
      <c r="E9" t="s">
        <v>120</v>
      </c>
    </row>
    <row r="10" spans="1:5" ht="12.75">
      <c r="A10" s="14" t="s">
        <v>14</v>
      </c>
      <c r="B10" s="1">
        <v>1</v>
      </c>
      <c r="C10" t="s">
        <v>15</v>
      </c>
      <c r="D10" t="s">
        <v>225</v>
      </c>
      <c r="E10" t="s">
        <v>131</v>
      </c>
    </row>
    <row r="11" spans="1:5" ht="12.75">
      <c r="A11" s="14" t="s">
        <v>14</v>
      </c>
      <c r="B11" s="1">
        <v>1</v>
      </c>
      <c r="C11" t="s">
        <v>15</v>
      </c>
      <c r="D11" t="s">
        <v>226</v>
      </c>
      <c r="E11" t="s">
        <v>131</v>
      </c>
    </row>
    <row r="12" spans="1:5" ht="12.75">
      <c r="A12" s="14" t="s">
        <v>14</v>
      </c>
      <c r="B12" s="1">
        <v>4</v>
      </c>
      <c r="C12" t="s">
        <v>15</v>
      </c>
      <c r="D12" t="s">
        <v>226</v>
      </c>
      <c r="E12" t="s">
        <v>120</v>
      </c>
    </row>
    <row r="13" spans="1:5" ht="12.75">
      <c r="A13" s="14" t="s">
        <v>14</v>
      </c>
      <c r="B13" s="1">
        <v>1</v>
      </c>
      <c r="C13" t="s">
        <v>15</v>
      </c>
      <c r="D13" t="s">
        <v>276</v>
      </c>
      <c r="E13" t="s">
        <v>120</v>
      </c>
    </row>
    <row r="14" spans="1:5" ht="12.75">
      <c r="A14" s="14" t="s">
        <v>14</v>
      </c>
      <c r="B14" s="1">
        <v>1</v>
      </c>
      <c r="C14" t="s">
        <v>15</v>
      </c>
      <c r="D14" t="s">
        <v>311</v>
      </c>
      <c r="E14" t="s">
        <v>131</v>
      </c>
    </row>
    <row r="15" spans="1:5" ht="12.75">
      <c r="A15" s="14" t="s">
        <v>14</v>
      </c>
      <c r="B15" s="1">
        <v>1</v>
      </c>
      <c r="C15" t="s">
        <v>15</v>
      </c>
      <c r="D15" t="s">
        <v>312</v>
      </c>
      <c r="E15" t="s">
        <v>131</v>
      </c>
    </row>
    <row r="16" spans="1:5" ht="12.75">
      <c r="A16" s="14" t="s">
        <v>14</v>
      </c>
      <c r="B16" s="1">
        <v>1</v>
      </c>
      <c r="C16" t="s">
        <v>15</v>
      </c>
      <c r="D16" t="s">
        <v>313</v>
      </c>
      <c r="E16" t="s">
        <v>120</v>
      </c>
    </row>
    <row r="17" spans="1:5" ht="12.75">
      <c r="A17" s="14" t="s">
        <v>14</v>
      </c>
      <c r="B17" s="1">
        <v>5</v>
      </c>
      <c r="C17" t="s">
        <v>18</v>
      </c>
      <c r="D17" t="s">
        <v>126</v>
      </c>
      <c r="E17" t="s">
        <v>120</v>
      </c>
    </row>
    <row r="18" spans="1:5" ht="12.75">
      <c r="A18" s="14" t="s">
        <v>14</v>
      </c>
      <c r="B18" s="1">
        <v>1</v>
      </c>
      <c r="C18" t="s">
        <v>18</v>
      </c>
      <c r="D18" t="s">
        <v>127</v>
      </c>
      <c r="E18" t="s">
        <v>120</v>
      </c>
    </row>
    <row r="19" spans="1:5" ht="12.75">
      <c r="A19" s="14" t="s">
        <v>14</v>
      </c>
      <c r="B19" s="1">
        <v>1</v>
      </c>
      <c r="C19" t="s">
        <v>18</v>
      </c>
      <c r="D19" t="s">
        <v>235</v>
      </c>
      <c r="E19" t="s">
        <v>120</v>
      </c>
    </row>
    <row r="20" spans="1:5" ht="12.75">
      <c r="A20" s="14" t="s">
        <v>14</v>
      </c>
      <c r="B20" s="1">
        <v>1</v>
      </c>
      <c r="C20" t="s">
        <v>18</v>
      </c>
      <c r="D20" t="s">
        <v>314</v>
      </c>
      <c r="E20" t="s">
        <v>120</v>
      </c>
    </row>
    <row r="21" spans="1:5" ht="12.75">
      <c r="A21" s="14" t="s">
        <v>19</v>
      </c>
      <c r="B21" s="1">
        <v>14</v>
      </c>
      <c r="C21" t="s">
        <v>20</v>
      </c>
      <c r="D21" t="s">
        <v>126</v>
      </c>
      <c r="E21" t="s">
        <v>120</v>
      </c>
    </row>
    <row r="22" spans="1:5" ht="12.75">
      <c r="A22" s="14" t="s">
        <v>21</v>
      </c>
      <c r="B22" s="1">
        <v>1</v>
      </c>
      <c r="C22" t="s">
        <v>22</v>
      </c>
      <c r="D22" t="s">
        <v>315</v>
      </c>
      <c r="E22" t="s">
        <v>120</v>
      </c>
    </row>
    <row r="23" spans="1:5" ht="12.75">
      <c r="A23" s="14" t="s">
        <v>21</v>
      </c>
      <c r="B23" s="1">
        <v>1</v>
      </c>
      <c r="C23" t="s">
        <v>22</v>
      </c>
      <c r="D23" t="s">
        <v>177</v>
      </c>
      <c r="E23" t="s">
        <v>120</v>
      </c>
    </row>
    <row r="24" spans="1:5" ht="12.75">
      <c r="A24" s="14" t="s">
        <v>23</v>
      </c>
      <c r="B24" s="1">
        <v>1</v>
      </c>
      <c r="C24" t="s">
        <v>24</v>
      </c>
      <c r="D24" t="s">
        <v>316</v>
      </c>
      <c r="E24" t="s">
        <v>131</v>
      </c>
    </row>
    <row r="25" spans="1:5" ht="12.75">
      <c r="A25" s="14" t="s">
        <v>23</v>
      </c>
      <c r="B25" s="1">
        <v>6</v>
      </c>
      <c r="C25" t="s">
        <v>24</v>
      </c>
      <c r="D25" t="s">
        <v>126</v>
      </c>
      <c r="E25" t="s">
        <v>120</v>
      </c>
    </row>
    <row r="26" spans="1:5" ht="12.75">
      <c r="A26" s="14" t="s">
        <v>23</v>
      </c>
      <c r="B26" s="1">
        <v>1</v>
      </c>
      <c r="C26" t="s">
        <v>24</v>
      </c>
      <c r="D26" t="s">
        <v>315</v>
      </c>
      <c r="E26" t="s">
        <v>120</v>
      </c>
    </row>
    <row r="27" spans="1:5" ht="12.75">
      <c r="A27" s="14" t="s">
        <v>23</v>
      </c>
      <c r="B27" s="1">
        <v>1</v>
      </c>
      <c r="C27" t="s">
        <v>24</v>
      </c>
      <c r="D27" t="s">
        <v>242</v>
      </c>
      <c r="E27" t="s">
        <v>131</v>
      </c>
    </row>
    <row r="28" spans="1:5" ht="12.75">
      <c r="A28" s="14" t="s">
        <v>23</v>
      </c>
      <c r="B28" s="1">
        <v>1</v>
      </c>
      <c r="C28" t="s">
        <v>24</v>
      </c>
      <c r="D28" t="s">
        <v>242</v>
      </c>
      <c r="E28" t="s">
        <v>120</v>
      </c>
    </row>
    <row r="29" spans="1:5" ht="12.75">
      <c r="A29" s="14" t="s">
        <v>23</v>
      </c>
      <c r="B29" s="1">
        <v>2</v>
      </c>
      <c r="C29" t="s">
        <v>24</v>
      </c>
      <c r="D29" t="s">
        <v>177</v>
      </c>
      <c r="E29" t="s">
        <v>120</v>
      </c>
    </row>
    <row r="30" spans="1:5" ht="12.75">
      <c r="A30" s="14" t="s">
        <v>23</v>
      </c>
      <c r="B30" s="1">
        <v>6</v>
      </c>
      <c r="C30" t="s">
        <v>24</v>
      </c>
      <c r="D30" t="s">
        <v>235</v>
      </c>
      <c r="E30" t="s">
        <v>120</v>
      </c>
    </row>
    <row r="31" spans="1:5" ht="12.75">
      <c r="A31" s="14" t="s">
        <v>25</v>
      </c>
      <c r="B31" s="1">
        <v>2</v>
      </c>
      <c r="C31" t="s">
        <v>26</v>
      </c>
      <c r="D31" t="s">
        <v>288</v>
      </c>
      <c r="E31" t="s">
        <v>131</v>
      </c>
    </row>
    <row r="32" spans="1:5" ht="12.75">
      <c r="A32" s="14" t="s">
        <v>25</v>
      </c>
      <c r="B32" s="1">
        <v>1</v>
      </c>
      <c r="C32" t="s">
        <v>26</v>
      </c>
      <c r="D32" t="s">
        <v>288</v>
      </c>
      <c r="E32" t="s">
        <v>120</v>
      </c>
    </row>
    <row r="33" spans="1:5" ht="12.75">
      <c r="A33" s="14" t="s">
        <v>25</v>
      </c>
      <c r="B33" s="1">
        <v>3</v>
      </c>
      <c r="C33" t="s">
        <v>26</v>
      </c>
      <c r="D33" t="s">
        <v>244</v>
      </c>
      <c r="E33" t="s">
        <v>131</v>
      </c>
    </row>
    <row r="34" spans="1:5" ht="12.75">
      <c r="A34" s="14" t="s">
        <v>25</v>
      </c>
      <c r="B34" s="1">
        <v>1</v>
      </c>
      <c r="C34" t="s">
        <v>26</v>
      </c>
      <c r="D34" t="s">
        <v>257</v>
      </c>
      <c r="E34" t="s">
        <v>131</v>
      </c>
    </row>
    <row r="35" spans="1:5" ht="12.75">
      <c r="A35" s="14" t="s">
        <v>27</v>
      </c>
      <c r="B35" s="1">
        <v>9</v>
      </c>
      <c r="C35" t="s">
        <v>134</v>
      </c>
      <c r="D35" t="s">
        <v>180</v>
      </c>
      <c r="E35" t="s">
        <v>120</v>
      </c>
    </row>
    <row r="36" spans="1:5" ht="12.75">
      <c r="A36" s="14" t="s">
        <v>27</v>
      </c>
      <c r="B36" s="1">
        <v>1</v>
      </c>
      <c r="C36" t="s">
        <v>134</v>
      </c>
      <c r="D36" t="s">
        <v>180</v>
      </c>
      <c r="E36" t="s">
        <v>143</v>
      </c>
    </row>
    <row r="37" spans="1:5" ht="12.75">
      <c r="A37" s="14" t="s">
        <v>27</v>
      </c>
      <c r="B37" s="1">
        <v>6</v>
      </c>
      <c r="C37" t="s">
        <v>135</v>
      </c>
      <c r="D37" t="s">
        <v>180</v>
      </c>
      <c r="E37" t="s">
        <v>120</v>
      </c>
    </row>
    <row r="38" spans="1:5" ht="12.75">
      <c r="A38" s="14" t="s">
        <v>27</v>
      </c>
      <c r="B38" s="1">
        <v>1</v>
      </c>
      <c r="C38" t="s">
        <v>135</v>
      </c>
      <c r="D38" t="s">
        <v>180</v>
      </c>
      <c r="E38" t="s">
        <v>143</v>
      </c>
    </row>
    <row r="39" spans="1:5" ht="12.75">
      <c r="A39" s="14" t="s">
        <v>32</v>
      </c>
      <c r="B39" s="1">
        <v>1</v>
      </c>
      <c r="C39" t="s">
        <v>33</v>
      </c>
      <c r="D39" t="s">
        <v>173</v>
      </c>
      <c r="E39" t="s">
        <v>131</v>
      </c>
    </row>
    <row r="40" spans="1:5" ht="12.75">
      <c r="A40" s="14" t="s">
        <v>32</v>
      </c>
      <c r="B40" s="1">
        <v>1</v>
      </c>
      <c r="C40" t="s">
        <v>33</v>
      </c>
      <c r="D40" t="s">
        <v>187</v>
      </c>
      <c r="E40" t="s">
        <v>131</v>
      </c>
    </row>
    <row r="41" spans="1:5" ht="12.75">
      <c r="A41" s="14" t="s">
        <v>32</v>
      </c>
      <c r="B41" s="1">
        <v>1</v>
      </c>
      <c r="C41" t="s">
        <v>35</v>
      </c>
      <c r="D41" t="s">
        <v>317</v>
      </c>
      <c r="E41" t="s">
        <v>143</v>
      </c>
    </row>
    <row r="42" spans="1:5" ht="12.75">
      <c r="A42" s="14" t="s">
        <v>32</v>
      </c>
      <c r="B42" s="1">
        <v>1</v>
      </c>
      <c r="C42" t="s">
        <v>35</v>
      </c>
      <c r="D42" t="s">
        <v>293</v>
      </c>
      <c r="E42" t="s">
        <v>141</v>
      </c>
    </row>
    <row r="43" spans="1:5" ht="12.75">
      <c r="A43" s="14" t="s">
        <v>32</v>
      </c>
      <c r="B43" s="1">
        <v>1</v>
      </c>
      <c r="C43" t="s">
        <v>36</v>
      </c>
      <c r="D43" t="s">
        <v>318</v>
      </c>
      <c r="E43" t="s">
        <v>143</v>
      </c>
    </row>
    <row r="44" spans="1:5" ht="12.75">
      <c r="A44" s="14" t="s">
        <v>32</v>
      </c>
      <c r="B44" s="1">
        <v>1</v>
      </c>
      <c r="C44" t="s">
        <v>36</v>
      </c>
      <c r="D44" t="s">
        <v>319</v>
      </c>
      <c r="E44" t="s">
        <v>131</v>
      </c>
    </row>
    <row r="45" spans="1:5" ht="12.75">
      <c r="A45" s="14" t="s">
        <v>32</v>
      </c>
      <c r="B45" s="1">
        <v>1</v>
      </c>
      <c r="C45" t="s">
        <v>36</v>
      </c>
      <c r="D45" t="s">
        <v>293</v>
      </c>
      <c r="E45" t="s">
        <v>141</v>
      </c>
    </row>
    <row r="46" spans="1:5" ht="12.75">
      <c r="A46" s="14" t="s">
        <v>32</v>
      </c>
      <c r="B46" s="1">
        <v>1</v>
      </c>
      <c r="C46" t="s">
        <v>36</v>
      </c>
      <c r="D46" t="s">
        <v>188</v>
      </c>
      <c r="E46" t="s">
        <v>131</v>
      </c>
    </row>
    <row r="47" spans="1:5" ht="12.75">
      <c r="A47" s="14" t="s">
        <v>32</v>
      </c>
      <c r="B47" s="1">
        <v>2</v>
      </c>
      <c r="C47" t="s">
        <v>36</v>
      </c>
      <c r="D47" t="s">
        <v>191</v>
      </c>
      <c r="E47" t="s">
        <v>141</v>
      </c>
    </row>
    <row r="48" spans="1:5" ht="12.75">
      <c r="A48" s="14" t="s">
        <v>32</v>
      </c>
      <c r="B48" s="1">
        <v>1</v>
      </c>
      <c r="C48" t="s">
        <v>36</v>
      </c>
      <c r="D48" t="s">
        <v>191</v>
      </c>
      <c r="E48" t="s">
        <v>143</v>
      </c>
    </row>
    <row r="49" spans="1:5" ht="12.75">
      <c r="A49" s="14" t="s">
        <v>32</v>
      </c>
      <c r="B49" s="1">
        <v>1</v>
      </c>
      <c r="C49" t="s">
        <v>36</v>
      </c>
      <c r="D49" t="s">
        <v>320</v>
      </c>
      <c r="E49" t="s">
        <v>141</v>
      </c>
    </row>
    <row r="50" spans="1:5" ht="12.75">
      <c r="A50" s="14" t="s">
        <v>32</v>
      </c>
      <c r="B50" s="1">
        <v>1</v>
      </c>
      <c r="C50" t="s">
        <v>36</v>
      </c>
      <c r="D50" t="s">
        <v>196</v>
      </c>
      <c r="E50" t="s">
        <v>120</v>
      </c>
    </row>
    <row r="51" spans="1:5" ht="12.75">
      <c r="A51" s="14" t="s">
        <v>32</v>
      </c>
      <c r="B51" s="1">
        <v>1</v>
      </c>
      <c r="C51" t="s">
        <v>36</v>
      </c>
      <c r="D51" t="s">
        <v>192</v>
      </c>
      <c r="E51" t="s">
        <v>120</v>
      </c>
    </row>
    <row r="52" spans="1:5" ht="12.75">
      <c r="A52" s="14" t="s">
        <v>32</v>
      </c>
      <c r="B52" s="1">
        <v>1</v>
      </c>
      <c r="C52" t="s">
        <v>36</v>
      </c>
      <c r="D52" t="s">
        <v>193</v>
      </c>
      <c r="E52" t="s">
        <v>131</v>
      </c>
    </row>
    <row r="53" spans="1:5" ht="12.75">
      <c r="A53" s="14" t="s">
        <v>32</v>
      </c>
      <c r="B53" s="1">
        <v>2</v>
      </c>
      <c r="C53" t="s">
        <v>36</v>
      </c>
      <c r="D53" t="s">
        <v>297</v>
      </c>
      <c r="E53" t="s">
        <v>120</v>
      </c>
    </row>
    <row r="54" spans="1:5" ht="12.75">
      <c r="A54" s="14" t="s">
        <v>32</v>
      </c>
      <c r="B54" s="1">
        <v>1</v>
      </c>
      <c r="C54" t="s">
        <v>36</v>
      </c>
      <c r="D54" t="s">
        <v>280</v>
      </c>
      <c r="E54" t="s">
        <v>131</v>
      </c>
    </row>
    <row r="55" spans="1:5" ht="12.75">
      <c r="A55" s="14" t="s">
        <v>32</v>
      </c>
      <c r="B55" s="1">
        <v>2</v>
      </c>
      <c r="C55" t="s">
        <v>36</v>
      </c>
      <c r="D55" t="s">
        <v>244</v>
      </c>
      <c r="E55" t="s">
        <v>141</v>
      </c>
    </row>
    <row r="56" spans="1:5" ht="12.75">
      <c r="A56" s="14" t="s">
        <v>32</v>
      </c>
      <c r="B56" s="1">
        <v>1</v>
      </c>
      <c r="C56" t="s">
        <v>36</v>
      </c>
      <c r="D56" t="s">
        <v>257</v>
      </c>
      <c r="E56" t="s">
        <v>141</v>
      </c>
    </row>
    <row r="57" spans="1:5" ht="12.75">
      <c r="A57" s="14" t="s">
        <v>32</v>
      </c>
      <c r="B57" s="1">
        <v>1</v>
      </c>
      <c r="C57" t="s">
        <v>36</v>
      </c>
      <c r="D57" t="s">
        <v>177</v>
      </c>
      <c r="E57" t="s">
        <v>131</v>
      </c>
    </row>
    <row r="58" spans="1:5" ht="12.75">
      <c r="A58" s="14" t="s">
        <v>32</v>
      </c>
      <c r="B58" s="1">
        <v>1</v>
      </c>
      <c r="C58" t="s">
        <v>36</v>
      </c>
      <c r="D58" t="s">
        <v>321</v>
      </c>
      <c r="E58" t="s">
        <v>141</v>
      </c>
    </row>
    <row r="59" spans="1:5" ht="12.75">
      <c r="A59" s="14" t="s">
        <v>32</v>
      </c>
      <c r="B59" s="1">
        <v>1</v>
      </c>
      <c r="C59" t="s">
        <v>36</v>
      </c>
      <c r="D59" t="s">
        <v>212</v>
      </c>
      <c r="E59" t="s">
        <v>141</v>
      </c>
    </row>
    <row r="60" spans="1:5" ht="12.75">
      <c r="A60" s="14" t="s">
        <v>32</v>
      </c>
      <c r="B60" s="1">
        <v>1</v>
      </c>
      <c r="C60" t="s">
        <v>37</v>
      </c>
      <c r="D60" t="s">
        <v>193</v>
      </c>
      <c r="E60" t="s">
        <v>120</v>
      </c>
    </row>
    <row r="61" spans="1:5" ht="12.75">
      <c r="A61" s="14" t="s">
        <v>32</v>
      </c>
      <c r="B61" s="1">
        <v>1</v>
      </c>
      <c r="C61" t="s">
        <v>38</v>
      </c>
      <c r="D61" t="s">
        <v>174</v>
      </c>
      <c r="E61" t="s">
        <v>120</v>
      </c>
    </row>
    <row r="62" spans="1:5" ht="12.75">
      <c r="A62" s="14" t="s">
        <v>32</v>
      </c>
      <c r="B62" s="1">
        <v>1</v>
      </c>
      <c r="C62" t="s">
        <v>38</v>
      </c>
      <c r="D62" t="s">
        <v>132</v>
      </c>
      <c r="E62" t="s">
        <v>120</v>
      </c>
    </row>
    <row r="63" spans="1:5" ht="12.75">
      <c r="A63" s="14" t="s">
        <v>39</v>
      </c>
      <c r="B63" s="1">
        <v>1</v>
      </c>
      <c r="C63" t="s">
        <v>213</v>
      </c>
      <c r="D63" t="s">
        <v>177</v>
      </c>
      <c r="E63" t="s">
        <v>120</v>
      </c>
    </row>
    <row r="64" spans="1:5" ht="12.75">
      <c r="A64" s="14" t="s">
        <v>39</v>
      </c>
      <c r="B64" s="1">
        <v>1</v>
      </c>
      <c r="C64" t="s">
        <v>214</v>
      </c>
      <c r="D64" t="s">
        <v>158</v>
      </c>
      <c r="E64" t="s">
        <v>120</v>
      </c>
    </row>
    <row r="65" spans="1:5" ht="12.75">
      <c r="A65" s="14" t="s">
        <v>41</v>
      </c>
      <c r="B65" s="1">
        <v>1</v>
      </c>
      <c r="C65" t="s">
        <v>15</v>
      </c>
      <c r="D65" t="s">
        <v>322</v>
      </c>
      <c r="E65" t="s">
        <v>120</v>
      </c>
    </row>
    <row r="66" spans="1:5" ht="12.75">
      <c r="A66" s="14" t="s">
        <v>41</v>
      </c>
      <c r="B66" s="1">
        <v>1</v>
      </c>
      <c r="C66" t="s">
        <v>15</v>
      </c>
      <c r="D66" t="s">
        <v>323</v>
      </c>
      <c r="E66" t="s">
        <v>131</v>
      </c>
    </row>
    <row r="67" spans="1:5" ht="12.75">
      <c r="A67" s="14" t="s">
        <v>41</v>
      </c>
      <c r="B67" s="1">
        <v>1</v>
      </c>
      <c r="C67" t="s">
        <v>15</v>
      </c>
      <c r="D67" t="s">
        <v>324</v>
      </c>
      <c r="E67" t="s">
        <v>131</v>
      </c>
    </row>
    <row r="68" spans="1:5" ht="12.75">
      <c r="A68" s="14" t="s">
        <v>41</v>
      </c>
      <c r="B68" s="1">
        <v>1</v>
      </c>
      <c r="C68" t="s">
        <v>15</v>
      </c>
      <c r="D68" t="s">
        <v>149</v>
      </c>
      <c r="E68" t="s">
        <v>120</v>
      </c>
    </row>
    <row r="69" spans="1:5" ht="12.75">
      <c r="A69" s="14" t="s">
        <v>41</v>
      </c>
      <c r="B69" s="1">
        <v>1</v>
      </c>
      <c r="C69" t="s">
        <v>15</v>
      </c>
      <c r="D69" t="s">
        <v>226</v>
      </c>
      <c r="E69" t="s">
        <v>120</v>
      </c>
    </row>
    <row r="70" spans="1:5" ht="12.75">
      <c r="A70" s="14" t="s">
        <v>41</v>
      </c>
      <c r="B70" s="1">
        <v>1</v>
      </c>
      <c r="C70" t="s">
        <v>15</v>
      </c>
      <c r="D70" t="s">
        <v>325</v>
      </c>
      <c r="E70" t="s">
        <v>131</v>
      </c>
    </row>
    <row r="71" spans="1:5" ht="12.75">
      <c r="A71" s="14" t="s">
        <v>41</v>
      </c>
      <c r="B71" s="1">
        <v>1</v>
      </c>
      <c r="C71" t="s">
        <v>15</v>
      </c>
      <c r="D71" t="s">
        <v>326</v>
      </c>
      <c r="E71" t="s">
        <v>131</v>
      </c>
    </row>
    <row r="72" spans="1:5" ht="12.75">
      <c r="A72" s="14" t="s">
        <v>41</v>
      </c>
      <c r="B72" s="1">
        <v>1</v>
      </c>
      <c r="C72" t="s">
        <v>18</v>
      </c>
      <c r="D72" t="s">
        <v>127</v>
      </c>
      <c r="E72" t="s">
        <v>120</v>
      </c>
    </row>
    <row r="73" spans="1:5" ht="12.75">
      <c r="A73" s="14" t="s">
        <v>41</v>
      </c>
      <c r="B73" s="1">
        <v>1</v>
      </c>
      <c r="C73" t="s">
        <v>42</v>
      </c>
      <c r="D73" t="s">
        <v>327</v>
      </c>
      <c r="E73" t="s">
        <v>131</v>
      </c>
    </row>
    <row r="74" spans="1:5" ht="12.75">
      <c r="A74" s="14" t="s">
        <v>41</v>
      </c>
      <c r="B74" s="1">
        <v>1</v>
      </c>
      <c r="C74" t="s">
        <v>42</v>
      </c>
      <c r="D74" t="s">
        <v>328</v>
      </c>
      <c r="E74" t="s">
        <v>120</v>
      </c>
    </row>
    <row r="75" spans="1:5" ht="12.75">
      <c r="A75" s="14" t="s">
        <v>41</v>
      </c>
      <c r="B75" s="1">
        <v>1</v>
      </c>
      <c r="C75" t="s">
        <v>42</v>
      </c>
      <c r="D75" t="s">
        <v>240</v>
      </c>
      <c r="E75" t="s">
        <v>120</v>
      </c>
    </row>
    <row r="76" spans="1:5" ht="12.75">
      <c r="A76" s="14" t="s">
        <v>217</v>
      </c>
      <c r="B76" s="1">
        <v>1</v>
      </c>
      <c r="C76" t="s">
        <v>218</v>
      </c>
      <c r="D76" t="s">
        <v>319</v>
      </c>
      <c r="E76" t="s">
        <v>120</v>
      </c>
    </row>
  </sheetData>
  <printOptions gridLines="1" horizontalCentered="1" verticalCentered="1"/>
  <pageMargins left="0.45" right="0" top="0.5905511811023623" bottom="0" header="0.31496062992125984" footer="0"/>
  <pageSetup fitToHeight="1" fitToWidth="1" horizontalDpi="600" verticalDpi="600" orientation="portrait" paperSize="9" scale="83" r:id="rId1"/>
  <headerFooter alignWithMargins="0">
    <oddHeader>&amp;C&amp;"Arial,Fett"&amp;12&amp;EZuordnung von Hilfen zu den Trägern - RSD C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7"/>
  <sheetViews>
    <sheetView workbookViewId="0" topLeftCell="A1">
      <selection activeCell="A1" sqref="A1"/>
    </sheetView>
  </sheetViews>
  <sheetFormatPr defaultColWidth="11.421875" defaultRowHeight="12.75"/>
  <cols>
    <col min="2" max="2" width="55.421875" style="0" bestFit="1" customWidth="1"/>
    <col min="4" max="4" width="2.00390625" style="0" bestFit="1" customWidth="1"/>
  </cols>
  <sheetData>
    <row r="2" ht="12.75">
      <c r="C2" s="4" t="s">
        <v>351</v>
      </c>
    </row>
    <row r="3" spans="1:3" ht="12.75">
      <c r="A3" s="3" t="s">
        <v>0</v>
      </c>
      <c r="B3" s="4" t="s">
        <v>1</v>
      </c>
      <c r="C3" s="4" t="s">
        <v>69</v>
      </c>
    </row>
    <row r="4" spans="1:4" ht="12.75">
      <c r="A4" s="2" t="s">
        <v>9</v>
      </c>
      <c r="B4" t="s">
        <v>85</v>
      </c>
      <c r="C4" s="10">
        <v>0</v>
      </c>
      <c r="D4" t="s">
        <v>71</v>
      </c>
    </row>
    <row r="5" spans="1:4" ht="12.75">
      <c r="A5" s="2" t="s">
        <v>10</v>
      </c>
      <c r="B5" t="s">
        <v>86</v>
      </c>
      <c r="C5" s="10">
        <v>0</v>
      </c>
      <c r="D5" t="s">
        <v>71</v>
      </c>
    </row>
    <row r="6" spans="1:4" ht="12.75">
      <c r="A6" s="2" t="s">
        <v>87</v>
      </c>
      <c r="B6" t="s">
        <v>88</v>
      </c>
      <c r="C6" s="10">
        <v>0</v>
      </c>
      <c r="D6" t="s">
        <v>73</v>
      </c>
    </row>
    <row r="7" spans="1:4" ht="12.75">
      <c r="A7" s="2" t="s">
        <v>11</v>
      </c>
      <c r="B7" t="s">
        <v>12</v>
      </c>
      <c r="C7" s="10">
        <v>1</v>
      </c>
      <c r="D7" t="s">
        <v>72</v>
      </c>
    </row>
    <row r="8" spans="1:4" ht="12.75">
      <c r="A8" s="2" t="s">
        <v>13</v>
      </c>
      <c r="B8" t="s">
        <v>110</v>
      </c>
      <c r="C8" s="10">
        <v>0</v>
      </c>
      <c r="D8" t="s">
        <v>73</v>
      </c>
    </row>
    <row r="9" spans="1:4" ht="12.75">
      <c r="A9" s="2" t="s">
        <v>13</v>
      </c>
      <c r="B9" t="s">
        <v>111</v>
      </c>
      <c r="C9" s="10">
        <v>0</v>
      </c>
      <c r="D9" t="s">
        <v>73</v>
      </c>
    </row>
    <row r="10" spans="1:4" ht="12.75">
      <c r="A10" s="2" t="s">
        <v>90</v>
      </c>
      <c r="B10" t="s">
        <v>91</v>
      </c>
      <c r="C10" s="10">
        <v>1</v>
      </c>
      <c r="D10" t="s">
        <v>72</v>
      </c>
    </row>
    <row r="11" spans="1:4" ht="12.75">
      <c r="A11" s="2" t="s">
        <v>112</v>
      </c>
      <c r="B11" t="s">
        <v>113</v>
      </c>
      <c r="C11" s="10">
        <v>0</v>
      </c>
      <c r="D11" t="s">
        <v>73</v>
      </c>
    </row>
    <row r="12" spans="1:3" ht="12.75">
      <c r="A12" s="2"/>
      <c r="C12" s="10"/>
    </row>
    <row r="13" spans="1:4" ht="12.75">
      <c r="A13" s="2" t="s">
        <v>14</v>
      </c>
      <c r="B13" t="s">
        <v>15</v>
      </c>
      <c r="C13" s="10">
        <v>9</v>
      </c>
      <c r="D13" t="s">
        <v>72</v>
      </c>
    </row>
    <row r="14" spans="1:4" ht="12.75">
      <c r="A14" s="2" t="s">
        <v>14</v>
      </c>
      <c r="B14" t="s">
        <v>16</v>
      </c>
      <c r="C14" s="10">
        <v>0</v>
      </c>
      <c r="D14" t="s">
        <v>72</v>
      </c>
    </row>
    <row r="15" spans="1:4" ht="12.75">
      <c r="A15" s="2" t="s">
        <v>14</v>
      </c>
      <c r="B15" t="s">
        <v>17</v>
      </c>
      <c r="C15" s="10">
        <v>0</v>
      </c>
      <c r="D15" t="s">
        <v>72</v>
      </c>
    </row>
    <row r="16" spans="1:4" ht="12.75">
      <c r="A16" s="2" t="s">
        <v>14</v>
      </c>
      <c r="B16" t="s">
        <v>18</v>
      </c>
      <c r="C16" s="10">
        <v>12</v>
      </c>
      <c r="D16" t="s">
        <v>72</v>
      </c>
    </row>
    <row r="17" spans="1:4" ht="12.75">
      <c r="A17" s="2" t="s">
        <v>19</v>
      </c>
      <c r="B17" t="s">
        <v>20</v>
      </c>
      <c r="C17" s="10">
        <v>3</v>
      </c>
      <c r="D17" t="s">
        <v>72</v>
      </c>
    </row>
    <row r="18" spans="1:4" ht="12.75">
      <c r="A18" s="2" t="s">
        <v>21</v>
      </c>
      <c r="B18" t="s">
        <v>22</v>
      </c>
      <c r="C18" s="10">
        <v>3</v>
      </c>
      <c r="D18" t="s">
        <v>72</v>
      </c>
    </row>
    <row r="19" spans="1:4" ht="12.75">
      <c r="A19" s="2" t="s">
        <v>23</v>
      </c>
      <c r="B19" t="s">
        <v>24</v>
      </c>
      <c r="C19" s="10">
        <v>12</v>
      </c>
      <c r="D19" t="s">
        <v>72</v>
      </c>
    </row>
    <row r="20" spans="1:3" ht="12.75">
      <c r="A20" s="2"/>
      <c r="C20" s="10"/>
    </row>
    <row r="21" spans="1:4" ht="12.75">
      <c r="A21" s="2" t="s">
        <v>25</v>
      </c>
      <c r="B21" t="s">
        <v>26</v>
      </c>
      <c r="C21" s="10">
        <v>4</v>
      </c>
      <c r="D21" t="s">
        <v>71</v>
      </c>
    </row>
    <row r="22" spans="1:4" ht="12.75">
      <c r="A22" s="2" t="s">
        <v>96</v>
      </c>
      <c r="B22" t="s">
        <v>95</v>
      </c>
      <c r="C22" s="10">
        <v>0</v>
      </c>
      <c r="D22" t="s">
        <v>71</v>
      </c>
    </row>
    <row r="23" spans="1:3" ht="12.75">
      <c r="A23" s="2"/>
      <c r="C23" s="10"/>
    </row>
    <row r="24" spans="1:4" ht="12.75">
      <c r="A24" s="2" t="s">
        <v>27</v>
      </c>
      <c r="B24" t="s">
        <v>28</v>
      </c>
      <c r="C24" s="10">
        <v>14</v>
      </c>
      <c r="D24" t="s">
        <v>73</v>
      </c>
    </row>
    <row r="25" spans="1:4" ht="12.75">
      <c r="A25" s="2" t="s">
        <v>27</v>
      </c>
      <c r="B25" t="s">
        <v>29</v>
      </c>
      <c r="C25" s="10">
        <v>1</v>
      </c>
      <c r="D25" t="s">
        <v>73</v>
      </c>
    </row>
    <row r="26" spans="1:4" ht="12.75">
      <c r="A26" s="2" t="s">
        <v>27</v>
      </c>
      <c r="B26" t="s">
        <v>30</v>
      </c>
      <c r="C26" s="10">
        <v>16</v>
      </c>
      <c r="D26" t="s">
        <v>73</v>
      </c>
    </row>
    <row r="27" spans="1:4" ht="12.75">
      <c r="A27" s="2" t="s">
        <v>27</v>
      </c>
      <c r="B27" t="s">
        <v>31</v>
      </c>
      <c r="C27" s="10">
        <v>1</v>
      </c>
      <c r="D27" t="s">
        <v>73</v>
      </c>
    </row>
    <row r="28" spans="1:4" ht="12.75">
      <c r="A28" s="2" t="s">
        <v>27</v>
      </c>
      <c r="B28" t="s">
        <v>94</v>
      </c>
      <c r="C28" s="10">
        <v>0</v>
      </c>
      <c r="D28" t="s">
        <v>73</v>
      </c>
    </row>
    <row r="29" spans="1:4" ht="12.75">
      <c r="A29" s="2" t="s">
        <v>27</v>
      </c>
      <c r="B29" t="s">
        <v>97</v>
      </c>
      <c r="C29" s="10">
        <v>0</v>
      </c>
      <c r="D29" t="s">
        <v>73</v>
      </c>
    </row>
    <row r="30" spans="1:3" ht="12.75">
      <c r="A30" s="2"/>
      <c r="C30" s="10"/>
    </row>
    <row r="31" spans="1:4" ht="12.75">
      <c r="A31" s="2" t="s">
        <v>32</v>
      </c>
      <c r="B31" t="s">
        <v>33</v>
      </c>
      <c r="C31" s="10">
        <v>4</v>
      </c>
      <c r="D31" t="s">
        <v>73</v>
      </c>
    </row>
    <row r="32" spans="1:4" ht="12.75">
      <c r="A32" s="2" t="s">
        <v>32</v>
      </c>
      <c r="B32" t="s">
        <v>34</v>
      </c>
      <c r="C32" s="10">
        <v>3</v>
      </c>
      <c r="D32" t="s">
        <v>73</v>
      </c>
    </row>
    <row r="33" spans="1:4" ht="12.75">
      <c r="A33" s="2" t="s">
        <v>32</v>
      </c>
      <c r="B33" t="s">
        <v>35</v>
      </c>
      <c r="C33" s="10">
        <v>2</v>
      </c>
      <c r="D33" t="s">
        <v>73</v>
      </c>
    </row>
    <row r="34" spans="1:4" ht="12.75">
      <c r="A34" s="2" t="s">
        <v>32</v>
      </c>
      <c r="B34" t="s">
        <v>36</v>
      </c>
      <c r="C34" s="10">
        <v>7</v>
      </c>
      <c r="D34" t="s">
        <v>73</v>
      </c>
    </row>
    <row r="35" spans="1:4" ht="12.75">
      <c r="A35" s="2" t="s">
        <v>32</v>
      </c>
      <c r="B35" t="s">
        <v>37</v>
      </c>
      <c r="C35" s="10">
        <v>3</v>
      </c>
      <c r="D35" t="s">
        <v>73</v>
      </c>
    </row>
    <row r="36" spans="1:4" ht="12.75">
      <c r="A36" s="2" t="s">
        <v>32</v>
      </c>
      <c r="B36" t="s">
        <v>38</v>
      </c>
      <c r="C36" s="10">
        <v>2</v>
      </c>
      <c r="D36" t="s">
        <v>73</v>
      </c>
    </row>
    <row r="37" spans="1:4" ht="12.75">
      <c r="A37" s="2" t="s">
        <v>39</v>
      </c>
      <c r="B37" t="s">
        <v>84</v>
      </c>
      <c r="C37" s="10">
        <v>0</v>
      </c>
      <c r="D37" t="s">
        <v>72</v>
      </c>
    </row>
    <row r="38" spans="1:4" ht="12.75">
      <c r="A38" s="2" t="s">
        <v>39</v>
      </c>
      <c r="B38" t="s">
        <v>40</v>
      </c>
      <c r="C38" s="10">
        <v>0</v>
      </c>
      <c r="D38" t="s">
        <v>73</v>
      </c>
    </row>
    <row r="39" spans="1:3" ht="12.75">
      <c r="A39" s="2"/>
      <c r="C39" s="10"/>
    </row>
    <row r="40" spans="1:4" ht="12.75">
      <c r="A40" s="2" t="s">
        <v>41</v>
      </c>
      <c r="B40" t="s">
        <v>15</v>
      </c>
      <c r="C40" s="10">
        <v>14</v>
      </c>
      <c r="D40" t="s">
        <v>72</v>
      </c>
    </row>
    <row r="41" spans="1:4" ht="12.75">
      <c r="A41" s="2" t="s">
        <v>41</v>
      </c>
      <c r="B41" t="s">
        <v>18</v>
      </c>
      <c r="C41" s="10">
        <v>1</v>
      </c>
      <c r="D41" t="s">
        <v>72</v>
      </c>
    </row>
    <row r="42" spans="1:4" ht="12.75">
      <c r="A42" s="2" t="s">
        <v>41</v>
      </c>
      <c r="B42" t="s">
        <v>42</v>
      </c>
      <c r="C42" s="10">
        <v>3</v>
      </c>
      <c r="D42" t="s">
        <v>72</v>
      </c>
    </row>
    <row r="43" spans="1:3" ht="12.75">
      <c r="A43" s="2"/>
      <c r="C43" s="10"/>
    </row>
    <row r="44" spans="1:4" ht="12.75">
      <c r="A44" s="2" t="s">
        <v>98</v>
      </c>
      <c r="B44" t="s">
        <v>102</v>
      </c>
      <c r="C44" s="10">
        <v>0</v>
      </c>
      <c r="D44" t="s">
        <v>73</v>
      </c>
    </row>
    <row r="45" spans="1:4" ht="12.75">
      <c r="A45" s="2" t="s">
        <v>98</v>
      </c>
      <c r="B45" t="s">
        <v>104</v>
      </c>
      <c r="C45" s="10">
        <v>0</v>
      </c>
      <c r="D45" t="s">
        <v>72</v>
      </c>
    </row>
    <row r="46" spans="1:4" ht="12.75">
      <c r="A46" s="2" t="s">
        <v>98</v>
      </c>
      <c r="B46" t="s">
        <v>99</v>
      </c>
      <c r="C46" s="10">
        <v>0</v>
      </c>
      <c r="D46" t="s">
        <v>72</v>
      </c>
    </row>
    <row r="47" spans="1:4" ht="12.75">
      <c r="A47" s="2" t="s">
        <v>98</v>
      </c>
      <c r="B47" t="s">
        <v>106</v>
      </c>
      <c r="C47" s="10">
        <v>0</v>
      </c>
      <c r="D47" t="s">
        <v>73</v>
      </c>
    </row>
    <row r="48" ht="12.75">
      <c r="A48" s="2"/>
    </row>
    <row r="49" ht="12.75">
      <c r="A49" s="2"/>
    </row>
    <row r="50" ht="12.75">
      <c r="A50" s="2"/>
    </row>
    <row r="51" spans="1:3" ht="12.75">
      <c r="A51" s="2"/>
      <c r="C51" s="3">
        <f>SUM(C4:C47)</f>
        <v>116</v>
      </c>
    </row>
    <row r="52" ht="12.75">
      <c r="B52" s="5" t="s">
        <v>74</v>
      </c>
    </row>
    <row r="53" ht="12.75">
      <c r="C53" s="4" t="s">
        <v>78</v>
      </c>
    </row>
    <row r="54" spans="2:3" ht="12.75">
      <c r="B54" s="9" t="s">
        <v>75</v>
      </c>
      <c r="C54" s="2">
        <f>SUM(C7+C10+C13+C14+C15+C16+C17+C18+C19+C37+C40+C41+C42+C45+C46)</f>
        <v>59</v>
      </c>
    </row>
    <row r="55" spans="2:3" ht="12.75">
      <c r="B55" s="9" t="s">
        <v>76</v>
      </c>
      <c r="C55" s="2">
        <f>SUM(C4+C5+C21+C22)</f>
        <v>4</v>
      </c>
    </row>
    <row r="56" spans="2:3" ht="12.75">
      <c r="B56" s="9" t="s">
        <v>77</v>
      </c>
      <c r="C56" s="2">
        <f>SUM(C6+C8+C9+C11+C24+C25+C26+C27+C28+C29+C31+C32+C33+C34+C35+C36+C38+C44+C47)</f>
        <v>53</v>
      </c>
    </row>
    <row r="57" spans="2:3" ht="12.75">
      <c r="B57" s="9" t="s">
        <v>81</v>
      </c>
      <c r="C57" s="3">
        <f>SUM(C54:C56)</f>
        <v>116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83" r:id="rId2"/>
  <headerFooter alignWithMargins="0">
    <oddHeader>&amp;C&amp;"Arial,Fett"&amp;12&amp;EÜbersicht der Fallzahlen und des Ausgabe-IST's - RSD D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workbookViewId="0" topLeftCell="A1">
      <selection activeCell="A1" sqref="A1"/>
    </sheetView>
  </sheetViews>
  <sheetFormatPr defaultColWidth="11.421875" defaultRowHeight="12.75"/>
  <cols>
    <col min="1" max="1" width="12.28125" style="1" bestFit="1" customWidth="1"/>
    <col min="2" max="2" width="7.28125" style="1" bestFit="1" customWidth="1"/>
    <col min="3" max="3" width="41.7109375" style="0" customWidth="1"/>
    <col min="4" max="4" width="30.421875" style="0" bestFit="1" customWidth="1"/>
    <col min="5" max="5" width="18.7109375" style="0" bestFit="1" customWidth="1"/>
  </cols>
  <sheetData>
    <row r="1" spans="1:5" ht="12.75">
      <c r="A1" s="4" t="s">
        <v>347</v>
      </c>
      <c r="B1" s="4" t="s">
        <v>348</v>
      </c>
      <c r="C1" s="3" t="s">
        <v>1</v>
      </c>
      <c r="D1" s="3" t="s">
        <v>349</v>
      </c>
      <c r="E1" s="3" t="s">
        <v>350</v>
      </c>
    </row>
    <row r="2" ht="5.25" customHeight="1"/>
    <row r="3" spans="1:5" ht="12.75">
      <c r="A3" s="1" t="s">
        <v>11</v>
      </c>
      <c r="B3" s="1">
        <v>1</v>
      </c>
      <c r="C3" t="s">
        <v>12</v>
      </c>
      <c r="D3" t="s">
        <v>282</v>
      </c>
      <c r="E3" t="s">
        <v>131</v>
      </c>
    </row>
    <row r="4" spans="1:5" ht="12.75">
      <c r="A4" s="1" t="s">
        <v>14</v>
      </c>
      <c r="B4" s="1">
        <v>1</v>
      </c>
      <c r="C4" t="s">
        <v>15</v>
      </c>
      <c r="D4" t="s">
        <v>307</v>
      </c>
      <c r="E4" t="s">
        <v>131</v>
      </c>
    </row>
    <row r="5" spans="1:5" ht="12" customHeight="1">
      <c r="A5" s="1" t="s">
        <v>14</v>
      </c>
      <c r="B5" s="1">
        <v>1</v>
      </c>
      <c r="C5" t="s">
        <v>15</v>
      </c>
      <c r="D5" t="s">
        <v>309</v>
      </c>
      <c r="E5" t="s">
        <v>131</v>
      </c>
    </row>
    <row r="6" spans="1:5" ht="12.75">
      <c r="A6" s="1" t="s">
        <v>14</v>
      </c>
      <c r="B6" s="1">
        <v>1</v>
      </c>
      <c r="C6" t="s">
        <v>15</v>
      </c>
      <c r="D6" t="s">
        <v>329</v>
      </c>
      <c r="E6" t="s">
        <v>131</v>
      </c>
    </row>
    <row r="7" spans="1:5" ht="12.75">
      <c r="A7" s="1" t="s">
        <v>14</v>
      </c>
      <c r="B7" s="1">
        <v>1</v>
      </c>
      <c r="C7" t="s">
        <v>15</v>
      </c>
      <c r="D7" t="s">
        <v>149</v>
      </c>
      <c r="E7" t="s">
        <v>120</v>
      </c>
    </row>
    <row r="8" spans="1:5" ht="13.5" customHeight="1">
      <c r="A8" s="1" t="s">
        <v>14</v>
      </c>
      <c r="B8" s="1">
        <v>1</v>
      </c>
      <c r="C8" t="s">
        <v>15</v>
      </c>
      <c r="D8" t="s">
        <v>225</v>
      </c>
      <c r="E8" t="s">
        <v>131</v>
      </c>
    </row>
    <row r="9" spans="1:5" ht="12.75">
      <c r="A9" s="1" t="s">
        <v>14</v>
      </c>
      <c r="B9" s="1">
        <v>2</v>
      </c>
      <c r="C9" t="s">
        <v>15</v>
      </c>
      <c r="D9" t="s">
        <v>226</v>
      </c>
      <c r="E9" t="s">
        <v>131</v>
      </c>
    </row>
    <row r="10" spans="1:5" ht="12.75">
      <c r="A10" s="1" t="s">
        <v>14</v>
      </c>
      <c r="B10" s="1">
        <v>1</v>
      </c>
      <c r="C10" t="s">
        <v>15</v>
      </c>
      <c r="D10" t="s">
        <v>226</v>
      </c>
      <c r="E10" t="s">
        <v>120</v>
      </c>
    </row>
    <row r="11" spans="1:5" ht="12.75">
      <c r="A11" s="1" t="s">
        <v>14</v>
      </c>
      <c r="B11" s="1">
        <v>1</v>
      </c>
      <c r="C11" t="s">
        <v>15</v>
      </c>
      <c r="D11" t="s">
        <v>330</v>
      </c>
      <c r="E11" t="s">
        <v>131</v>
      </c>
    </row>
    <row r="12" spans="1:5" ht="12.75">
      <c r="A12" s="1" t="s">
        <v>14</v>
      </c>
      <c r="B12" s="1">
        <v>1</v>
      </c>
      <c r="C12" t="s">
        <v>18</v>
      </c>
      <c r="D12" t="s">
        <v>331</v>
      </c>
      <c r="E12" t="s">
        <v>131</v>
      </c>
    </row>
    <row r="13" spans="1:5" ht="12.75">
      <c r="A13" s="1" t="s">
        <v>14</v>
      </c>
      <c r="B13" s="1">
        <v>2</v>
      </c>
      <c r="C13" t="s">
        <v>18</v>
      </c>
      <c r="D13" t="s">
        <v>331</v>
      </c>
      <c r="E13" t="s">
        <v>120</v>
      </c>
    </row>
    <row r="14" spans="1:5" ht="12.75">
      <c r="A14" s="1" t="s">
        <v>14</v>
      </c>
      <c r="B14" s="1">
        <v>1</v>
      </c>
      <c r="C14" t="s">
        <v>18</v>
      </c>
      <c r="D14" t="s">
        <v>127</v>
      </c>
      <c r="E14" t="s">
        <v>131</v>
      </c>
    </row>
    <row r="15" spans="1:5" ht="12.75">
      <c r="A15" s="1" t="s">
        <v>14</v>
      </c>
      <c r="B15" s="1">
        <v>2</v>
      </c>
      <c r="C15" t="s">
        <v>18</v>
      </c>
      <c r="D15" t="s">
        <v>332</v>
      </c>
      <c r="E15" t="s">
        <v>131</v>
      </c>
    </row>
    <row r="16" spans="1:5" ht="12.75">
      <c r="A16" s="1" t="s">
        <v>14</v>
      </c>
      <c r="B16" s="1">
        <v>1</v>
      </c>
      <c r="C16" t="s">
        <v>18</v>
      </c>
      <c r="D16" t="s">
        <v>235</v>
      </c>
      <c r="E16" t="s">
        <v>131</v>
      </c>
    </row>
    <row r="17" spans="1:5" ht="12.75">
      <c r="A17" s="1" t="s">
        <v>14</v>
      </c>
      <c r="B17" s="1">
        <v>3</v>
      </c>
      <c r="C17" t="s">
        <v>18</v>
      </c>
      <c r="D17" t="s">
        <v>235</v>
      </c>
      <c r="E17" t="s">
        <v>120</v>
      </c>
    </row>
    <row r="18" spans="1:5" ht="12.75">
      <c r="A18" s="1" t="s">
        <v>14</v>
      </c>
      <c r="B18" s="1">
        <v>2</v>
      </c>
      <c r="C18" t="s">
        <v>18</v>
      </c>
      <c r="D18" t="s">
        <v>314</v>
      </c>
      <c r="E18" t="s">
        <v>131</v>
      </c>
    </row>
    <row r="19" spans="1:5" ht="12.75">
      <c r="A19" s="1" t="s">
        <v>19</v>
      </c>
      <c r="B19" s="1">
        <v>1</v>
      </c>
      <c r="C19" t="s">
        <v>20</v>
      </c>
      <c r="D19" t="s">
        <v>126</v>
      </c>
      <c r="E19" t="s">
        <v>120</v>
      </c>
    </row>
    <row r="20" spans="1:5" ht="12.75">
      <c r="A20" s="1" t="s">
        <v>19</v>
      </c>
      <c r="B20" s="1">
        <v>2</v>
      </c>
      <c r="C20" t="s">
        <v>20</v>
      </c>
      <c r="D20" t="s">
        <v>282</v>
      </c>
      <c r="E20" t="s">
        <v>131</v>
      </c>
    </row>
    <row r="21" spans="1:5" ht="12.75">
      <c r="A21" s="1" t="s">
        <v>21</v>
      </c>
      <c r="B21" s="1">
        <v>1</v>
      </c>
      <c r="C21" t="s">
        <v>22</v>
      </c>
      <c r="D21" t="s">
        <v>288</v>
      </c>
      <c r="E21" t="s">
        <v>120</v>
      </c>
    </row>
    <row r="22" spans="1:5" ht="12.75">
      <c r="A22" s="1" t="s">
        <v>21</v>
      </c>
      <c r="B22" s="1">
        <v>1</v>
      </c>
      <c r="C22" t="s">
        <v>22</v>
      </c>
      <c r="D22" t="s">
        <v>333</v>
      </c>
      <c r="E22" t="s">
        <v>131</v>
      </c>
    </row>
    <row r="23" spans="1:5" ht="12.75">
      <c r="A23" s="1" t="s">
        <v>21</v>
      </c>
      <c r="B23" s="1">
        <v>1</v>
      </c>
      <c r="C23" t="s">
        <v>22</v>
      </c>
      <c r="D23" t="s">
        <v>237</v>
      </c>
      <c r="E23" t="s">
        <v>131</v>
      </c>
    </row>
    <row r="24" spans="1:5" ht="12.75">
      <c r="A24" s="1" t="s">
        <v>23</v>
      </c>
      <c r="B24" s="1">
        <v>1</v>
      </c>
      <c r="C24" t="s">
        <v>24</v>
      </c>
      <c r="D24" t="s">
        <v>181</v>
      </c>
      <c r="E24" t="s">
        <v>131</v>
      </c>
    </row>
    <row r="25" spans="1:5" ht="12.75">
      <c r="A25" s="1" t="s">
        <v>23</v>
      </c>
      <c r="B25" s="1">
        <v>7</v>
      </c>
      <c r="C25" t="s">
        <v>24</v>
      </c>
      <c r="D25" t="s">
        <v>126</v>
      </c>
      <c r="E25" t="s">
        <v>120</v>
      </c>
    </row>
    <row r="26" spans="1:5" ht="12.75">
      <c r="A26" s="1" t="s">
        <v>23</v>
      </c>
      <c r="B26" s="1">
        <v>3</v>
      </c>
      <c r="C26" t="s">
        <v>24</v>
      </c>
      <c r="D26" t="s">
        <v>177</v>
      </c>
      <c r="E26" t="s">
        <v>120</v>
      </c>
    </row>
    <row r="27" spans="1:5" ht="12.75">
      <c r="A27" s="1" t="s">
        <v>25</v>
      </c>
      <c r="B27" s="1">
        <v>1</v>
      </c>
      <c r="C27" t="s">
        <v>26</v>
      </c>
      <c r="D27" t="s">
        <v>288</v>
      </c>
      <c r="E27" t="s">
        <v>131</v>
      </c>
    </row>
    <row r="28" spans="1:5" ht="12.75">
      <c r="A28" s="1" t="s">
        <v>25</v>
      </c>
      <c r="B28" s="1">
        <v>1</v>
      </c>
      <c r="C28" t="s">
        <v>26</v>
      </c>
      <c r="D28" t="s">
        <v>288</v>
      </c>
      <c r="E28" t="s">
        <v>143</v>
      </c>
    </row>
    <row r="29" spans="1:5" ht="12.75">
      <c r="A29" s="1" t="s">
        <v>25</v>
      </c>
      <c r="B29" s="1">
        <v>1</v>
      </c>
      <c r="C29" t="s">
        <v>26</v>
      </c>
      <c r="D29" t="s">
        <v>280</v>
      </c>
      <c r="E29" t="s">
        <v>120</v>
      </c>
    </row>
    <row r="30" spans="1:5" ht="12.75">
      <c r="A30" s="1" t="s">
        <v>25</v>
      </c>
      <c r="B30" s="1">
        <v>1</v>
      </c>
      <c r="C30" t="s">
        <v>26</v>
      </c>
      <c r="D30" t="s">
        <v>244</v>
      </c>
      <c r="E30" t="s">
        <v>131</v>
      </c>
    </row>
    <row r="31" spans="1:5" ht="12.75">
      <c r="A31" s="1" t="s">
        <v>27</v>
      </c>
      <c r="B31" s="1">
        <v>1</v>
      </c>
      <c r="C31" t="s">
        <v>133</v>
      </c>
      <c r="D31" t="s">
        <v>180</v>
      </c>
      <c r="E31" t="s">
        <v>120</v>
      </c>
    </row>
    <row r="32" spans="1:5" ht="12.75">
      <c r="A32" s="1" t="s">
        <v>27</v>
      </c>
      <c r="B32" s="1">
        <v>1</v>
      </c>
      <c r="C32" t="s">
        <v>29</v>
      </c>
      <c r="D32" t="s">
        <v>180</v>
      </c>
      <c r="E32" t="s">
        <v>120</v>
      </c>
    </row>
    <row r="33" spans="1:5" ht="12.75">
      <c r="A33" s="1" t="s">
        <v>27</v>
      </c>
      <c r="B33" s="1">
        <v>10</v>
      </c>
      <c r="C33" t="s">
        <v>134</v>
      </c>
      <c r="D33" t="s">
        <v>180</v>
      </c>
      <c r="E33" t="s">
        <v>120</v>
      </c>
    </row>
    <row r="34" spans="1:5" ht="12.75">
      <c r="A34" s="1" t="s">
        <v>27</v>
      </c>
      <c r="B34" s="1">
        <v>1</v>
      </c>
      <c r="C34" t="s">
        <v>134</v>
      </c>
      <c r="D34" t="s">
        <v>180</v>
      </c>
      <c r="E34" t="s">
        <v>120</v>
      </c>
    </row>
    <row r="35" spans="1:5" ht="12.75">
      <c r="A35" s="1" t="s">
        <v>27</v>
      </c>
      <c r="B35" s="1">
        <v>16</v>
      </c>
      <c r="C35" t="s">
        <v>135</v>
      </c>
      <c r="D35" t="s">
        <v>180</v>
      </c>
      <c r="E35" t="s">
        <v>120</v>
      </c>
    </row>
    <row r="36" spans="1:5" ht="12.75">
      <c r="A36" s="1" t="s">
        <v>32</v>
      </c>
      <c r="B36" s="1">
        <v>1</v>
      </c>
      <c r="C36" t="s">
        <v>33</v>
      </c>
      <c r="D36" t="s">
        <v>188</v>
      </c>
      <c r="E36" t="s">
        <v>131</v>
      </c>
    </row>
    <row r="37" spans="1:5" ht="12.75">
      <c r="A37" s="1" t="s">
        <v>32</v>
      </c>
      <c r="B37" s="1">
        <v>1</v>
      </c>
      <c r="C37" t="s">
        <v>33</v>
      </c>
      <c r="D37" t="s">
        <v>334</v>
      </c>
      <c r="E37" t="s">
        <v>141</v>
      </c>
    </row>
    <row r="38" spans="1:5" ht="12.75">
      <c r="A38" s="1" t="s">
        <v>32</v>
      </c>
      <c r="B38" s="1">
        <v>1</v>
      </c>
      <c r="C38" t="s">
        <v>33</v>
      </c>
      <c r="D38" t="s">
        <v>177</v>
      </c>
      <c r="E38" t="s">
        <v>120</v>
      </c>
    </row>
    <row r="39" spans="1:5" ht="12.75">
      <c r="A39" s="1" t="s">
        <v>32</v>
      </c>
      <c r="B39" s="1">
        <v>1</v>
      </c>
      <c r="C39" t="s">
        <v>33</v>
      </c>
      <c r="D39" t="s">
        <v>195</v>
      </c>
      <c r="E39" t="s">
        <v>120</v>
      </c>
    </row>
    <row r="40" spans="1:5" ht="12.75">
      <c r="A40" s="1" t="s">
        <v>32</v>
      </c>
      <c r="B40" s="1">
        <v>3</v>
      </c>
      <c r="C40" t="s">
        <v>34</v>
      </c>
      <c r="D40" t="s">
        <v>335</v>
      </c>
      <c r="E40" t="s">
        <v>131</v>
      </c>
    </row>
    <row r="41" spans="1:5" ht="12.75">
      <c r="A41" s="1" t="s">
        <v>32</v>
      </c>
      <c r="B41" s="1">
        <v>1</v>
      </c>
      <c r="C41" t="s">
        <v>35</v>
      </c>
      <c r="D41" t="s">
        <v>191</v>
      </c>
      <c r="E41" t="s">
        <v>141</v>
      </c>
    </row>
    <row r="42" spans="1:5" ht="12.75">
      <c r="A42" s="1" t="s">
        <v>32</v>
      </c>
      <c r="B42" s="1">
        <v>1</v>
      </c>
      <c r="C42" t="s">
        <v>35</v>
      </c>
      <c r="D42" t="s">
        <v>336</v>
      </c>
      <c r="E42" t="s">
        <v>120</v>
      </c>
    </row>
    <row r="43" spans="1:5" ht="12.75">
      <c r="A43" s="1" t="s">
        <v>32</v>
      </c>
      <c r="B43" s="1">
        <v>1</v>
      </c>
      <c r="C43" t="s">
        <v>36</v>
      </c>
      <c r="D43" t="s">
        <v>337</v>
      </c>
      <c r="E43" t="s">
        <v>141</v>
      </c>
    </row>
    <row r="44" spans="1:5" ht="12.75">
      <c r="A44" s="1" t="s">
        <v>32</v>
      </c>
      <c r="B44" s="1">
        <v>2</v>
      </c>
      <c r="C44" t="s">
        <v>36</v>
      </c>
      <c r="D44" t="s">
        <v>338</v>
      </c>
      <c r="E44" t="s">
        <v>141</v>
      </c>
    </row>
    <row r="45" spans="1:5" ht="12.75">
      <c r="A45" s="1" t="s">
        <v>32</v>
      </c>
      <c r="B45" s="1">
        <v>1</v>
      </c>
      <c r="C45" t="s">
        <v>36</v>
      </c>
      <c r="D45" t="s">
        <v>196</v>
      </c>
      <c r="E45" t="s">
        <v>131</v>
      </c>
    </row>
    <row r="46" spans="1:5" ht="12.75">
      <c r="A46" s="1" t="s">
        <v>32</v>
      </c>
      <c r="B46" s="1">
        <v>1</v>
      </c>
      <c r="C46" t="s">
        <v>36</v>
      </c>
      <c r="D46" t="s">
        <v>196</v>
      </c>
      <c r="E46" t="s">
        <v>120</v>
      </c>
    </row>
    <row r="47" spans="1:5" ht="12.75">
      <c r="A47" s="1" t="s">
        <v>32</v>
      </c>
      <c r="B47" s="1">
        <v>1</v>
      </c>
      <c r="C47" t="s">
        <v>36</v>
      </c>
      <c r="D47" t="s">
        <v>215</v>
      </c>
      <c r="E47" t="s">
        <v>131</v>
      </c>
    </row>
    <row r="48" spans="1:5" ht="12.75">
      <c r="A48" s="1" t="s">
        <v>32</v>
      </c>
      <c r="B48" s="1">
        <v>1</v>
      </c>
      <c r="C48" t="s">
        <v>36</v>
      </c>
      <c r="D48" t="s">
        <v>282</v>
      </c>
      <c r="E48" t="s">
        <v>141</v>
      </c>
    </row>
    <row r="49" spans="1:5" ht="12.75">
      <c r="A49" s="1" t="s">
        <v>32</v>
      </c>
      <c r="B49" s="1">
        <v>1</v>
      </c>
      <c r="C49" t="s">
        <v>37</v>
      </c>
      <c r="D49" t="s">
        <v>136</v>
      </c>
      <c r="E49" t="s">
        <v>141</v>
      </c>
    </row>
    <row r="50" spans="1:5" ht="12.75">
      <c r="A50" s="1" t="s">
        <v>32</v>
      </c>
      <c r="B50" s="1">
        <v>1</v>
      </c>
      <c r="C50" t="s">
        <v>37</v>
      </c>
      <c r="D50" t="s">
        <v>209</v>
      </c>
      <c r="E50" t="s">
        <v>131</v>
      </c>
    </row>
    <row r="51" spans="1:5" ht="12.75">
      <c r="A51" s="1" t="s">
        <v>32</v>
      </c>
      <c r="B51" s="1">
        <v>1</v>
      </c>
      <c r="C51" t="s">
        <v>37</v>
      </c>
      <c r="D51" t="s">
        <v>334</v>
      </c>
      <c r="E51" t="s">
        <v>141</v>
      </c>
    </row>
    <row r="52" spans="1:5" ht="12.75">
      <c r="A52" s="1" t="s">
        <v>32</v>
      </c>
      <c r="B52" s="1">
        <v>2</v>
      </c>
      <c r="C52" t="s">
        <v>38</v>
      </c>
      <c r="D52" t="s">
        <v>212</v>
      </c>
      <c r="E52" t="s">
        <v>141</v>
      </c>
    </row>
    <row r="53" spans="1:5" ht="12.75">
      <c r="A53" s="1" t="s">
        <v>41</v>
      </c>
      <c r="B53" s="1">
        <v>1</v>
      </c>
      <c r="C53" t="s">
        <v>15</v>
      </c>
      <c r="D53" t="s">
        <v>339</v>
      </c>
      <c r="E53" t="s">
        <v>131</v>
      </c>
    </row>
    <row r="54" spans="1:5" ht="12.75">
      <c r="A54" s="1" t="s">
        <v>41</v>
      </c>
      <c r="B54" s="1">
        <v>1</v>
      </c>
      <c r="C54" t="s">
        <v>15</v>
      </c>
      <c r="D54" t="s">
        <v>340</v>
      </c>
      <c r="E54" t="s">
        <v>131</v>
      </c>
    </row>
    <row r="55" spans="1:5" ht="12.75">
      <c r="A55" s="1" t="s">
        <v>41</v>
      </c>
      <c r="B55" s="1">
        <v>1</v>
      </c>
      <c r="C55" t="s">
        <v>15</v>
      </c>
      <c r="D55" t="s">
        <v>341</v>
      </c>
      <c r="E55" t="s">
        <v>131</v>
      </c>
    </row>
    <row r="56" spans="1:5" ht="12.75">
      <c r="A56" s="1" t="s">
        <v>41</v>
      </c>
      <c r="B56" s="1">
        <v>1</v>
      </c>
      <c r="C56" t="s">
        <v>15</v>
      </c>
      <c r="D56" t="s">
        <v>342</v>
      </c>
      <c r="E56" t="s">
        <v>131</v>
      </c>
    </row>
    <row r="57" spans="1:5" ht="12.75">
      <c r="A57" s="1" t="s">
        <v>41</v>
      </c>
      <c r="B57" s="1">
        <v>1</v>
      </c>
      <c r="C57" t="s">
        <v>15</v>
      </c>
      <c r="D57" t="s">
        <v>150</v>
      </c>
      <c r="E57" t="s">
        <v>120</v>
      </c>
    </row>
    <row r="58" spans="1:5" ht="12.75">
      <c r="A58" s="1" t="s">
        <v>41</v>
      </c>
      <c r="B58" s="1">
        <v>2</v>
      </c>
      <c r="C58" t="s">
        <v>15</v>
      </c>
      <c r="D58" t="s">
        <v>226</v>
      </c>
      <c r="E58" t="s">
        <v>131</v>
      </c>
    </row>
    <row r="59" spans="1:5" ht="12.75">
      <c r="A59" s="1" t="s">
        <v>41</v>
      </c>
      <c r="B59" s="1">
        <v>3</v>
      </c>
      <c r="C59" t="s">
        <v>15</v>
      </c>
      <c r="D59" t="s">
        <v>226</v>
      </c>
      <c r="E59" t="s">
        <v>120</v>
      </c>
    </row>
    <row r="60" spans="1:5" ht="12.75">
      <c r="A60" s="1" t="s">
        <v>41</v>
      </c>
      <c r="B60" s="1">
        <v>1</v>
      </c>
      <c r="C60" t="s">
        <v>15</v>
      </c>
      <c r="D60" t="s">
        <v>276</v>
      </c>
      <c r="E60" t="s">
        <v>131</v>
      </c>
    </row>
    <row r="61" spans="1:5" ht="12.75">
      <c r="A61" s="1" t="s">
        <v>41</v>
      </c>
      <c r="B61" s="1">
        <v>1</v>
      </c>
      <c r="C61" t="s">
        <v>15</v>
      </c>
      <c r="D61" t="s">
        <v>311</v>
      </c>
      <c r="E61" t="s">
        <v>131</v>
      </c>
    </row>
    <row r="62" spans="1:5" ht="12.75">
      <c r="A62" s="1" t="s">
        <v>41</v>
      </c>
      <c r="B62" s="1">
        <v>1</v>
      </c>
      <c r="C62" t="s">
        <v>15</v>
      </c>
      <c r="D62" t="s">
        <v>343</v>
      </c>
      <c r="E62" t="s">
        <v>120</v>
      </c>
    </row>
    <row r="63" spans="1:5" ht="12.75">
      <c r="A63" s="1" t="s">
        <v>41</v>
      </c>
      <c r="B63" s="1">
        <v>1</v>
      </c>
      <c r="C63" t="s">
        <v>15</v>
      </c>
      <c r="D63" t="s">
        <v>313</v>
      </c>
      <c r="E63" t="s">
        <v>120</v>
      </c>
    </row>
    <row r="64" spans="1:5" ht="12.75">
      <c r="A64" s="1" t="s">
        <v>41</v>
      </c>
      <c r="B64" s="1">
        <v>1</v>
      </c>
      <c r="C64" t="s">
        <v>18</v>
      </c>
      <c r="D64" t="s">
        <v>235</v>
      </c>
      <c r="E64" t="s">
        <v>120</v>
      </c>
    </row>
    <row r="65" spans="1:5" ht="12.75">
      <c r="A65" s="1" t="s">
        <v>41</v>
      </c>
      <c r="B65" s="1">
        <v>1</v>
      </c>
      <c r="C65" t="s">
        <v>42</v>
      </c>
      <c r="D65" t="s">
        <v>152</v>
      </c>
      <c r="E65" t="s">
        <v>120</v>
      </c>
    </row>
    <row r="66" spans="1:5" ht="12.75">
      <c r="A66" s="1" t="s">
        <v>41</v>
      </c>
      <c r="B66" s="1">
        <v>1</v>
      </c>
      <c r="C66" t="s">
        <v>42</v>
      </c>
      <c r="D66" t="s">
        <v>344</v>
      </c>
      <c r="E66" t="s">
        <v>120</v>
      </c>
    </row>
    <row r="67" spans="1:5" ht="12.75">
      <c r="A67" s="1" t="s">
        <v>41</v>
      </c>
      <c r="B67" s="1">
        <v>1</v>
      </c>
      <c r="C67" t="s">
        <v>42</v>
      </c>
      <c r="D67" t="s">
        <v>345</v>
      </c>
      <c r="E67" t="s">
        <v>120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85" r:id="rId1"/>
  <headerFooter alignWithMargins="0">
    <oddHeader>&amp;C&amp;"Arial,Fett"&amp;12&amp;EZuordnung von Hilfen zu den Trägern - RSD 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7"/>
  <sheetViews>
    <sheetView workbookViewId="0" topLeftCell="A1">
      <selection activeCell="A1" sqref="A1"/>
    </sheetView>
  </sheetViews>
  <sheetFormatPr defaultColWidth="11.421875" defaultRowHeight="12.75"/>
  <cols>
    <col min="2" max="2" width="55.421875" style="0" bestFit="1" customWidth="1"/>
    <col min="4" max="4" width="2.28125" style="0" customWidth="1"/>
  </cols>
  <sheetData>
    <row r="2" ht="12.75">
      <c r="C2" s="4" t="s">
        <v>351</v>
      </c>
    </row>
    <row r="3" spans="1:3" ht="12.75">
      <c r="A3" s="3" t="s">
        <v>0</v>
      </c>
      <c r="B3" s="4" t="s">
        <v>1</v>
      </c>
      <c r="C3" s="4" t="s">
        <v>69</v>
      </c>
    </row>
    <row r="4" spans="1:4" ht="12.75">
      <c r="A4" s="2" t="s">
        <v>9</v>
      </c>
      <c r="B4" t="s">
        <v>85</v>
      </c>
      <c r="C4" s="10">
        <v>0</v>
      </c>
      <c r="D4" t="s">
        <v>71</v>
      </c>
    </row>
    <row r="5" spans="1:4" ht="12.75">
      <c r="A5" s="2" t="s">
        <v>10</v>
      </c>
      <c r="B5" t="s">
        <v>86</v>
      </c>
      <c r="C5" s="10">
        <v>1</v>
      </c>
      <c r="D5" t="s">
        <v>71</v>
      </c>
    </row>
    <row r="6" spans="1:4" ht="12.75">
      <c r="A6" s="2" t="s">
        <v>87</v>
      </c>
      <c r="B6" t="s">
        <v>88</v>
      </c>
      <c r="C6" s="10">
        <v>0</v>
      </c>
      <c r="D6" t="s">
        <v>73</v>
      </c>
    </row>
    <row r="7" spans="1:4" ht="12.75">
      <c r="A7" s="2" t="s">
        <v>11</v>
      </c>
      <c r="B7" t="s">
        <v>12</v>
      </c>
      <c r="C7" s="10">
        <v>0</v>
      </c>
      <c r="D7" t="s">
        <v>72</v>
      </c>
    </row>
    <row r="8" spans="1:4" ht="12.75">
      <c r="A8" s="2" t="s">
        <v>13</v>
      </c>
      <c r="B8" t="s">
        <v>110</v>
      </c>
      <c r="C8" s="10">
        <v>0</v>
      </c>
      <c r="D8" t="s">
        <v>73</v>
      </c>
    </row>
    <row r="9" spans="1:4" ht="12.75">
      <c r="A9" s="2" t="s">
        <v>13</v>
      </c>
      <c r="B9" t="s">
        <v>111</v>
      </c>
      <c r="C9" s="10">
        <v>0</v>
      </c>
      <c r="D9" t="s">
        <v>73</v>
      </c>
    </row>
    <row r="10" spans="1:4" ht="12.75">
      <c r="A10" s="2" t="s">
        <v>90</v>
      </c>
      <c r="B10" t="s">
        <v>91</v>
      </c>
      <c r="C10" s="10">
        <v>0</v>
      </c>
      <c r="D10" t="s">
        <v>72</v>
      </c>
    </row>
    <row r="11" spans="1:4" ht="12.75">
      <c r="A11" s="2" t="s">
        <v>112</v>
      </c>
      <c r="B11" t="s">
        <v>113</v>
      </c>
      <c r="C11" s="10">
        <v>0</v>
      </c>
      <c r="D11" t="s">
        <v>73</v>
      </c>
    </row>
    <row r="12" spans="1:3" ht="12.75">
      <c r="A12" s="2"/>
      <c r="C12" s="10"/>
    </row>
    <row r="13" spans="1:4" ht="12.75">
      <c r="A13" s="2" t="s">
        <v>14</v>
      </c>
      <c r="B13" t="s">
        <v>15</v>
      </c>
      <c r="C13" s="10">
        <v>5</v>
      </c>
      <c r="D13" t="s">
        <v>72</v>
      </c>
    </row>
    <row r="14" spans="1:4" ht="12.75">
      <c r="A14" s="2" t="s">
        <v>14</v>
      </c>
      <c r="B14" t="s">
        <v>16</v>
      </c>
      <c r="C14" s="10">
        <v>0</v>
      </c>
      <c r="D14" t="s">
        <v>72</v>
      </c>
    </row>
    <row r="15" spans="1:4" ht="12.75">
      <c r="A15" s="2" t="s">
        <v>14</v>
      </c>
      <c r="B15" t="s">
        <v>17</v>
      </c>
      <c r="C15" s="10">
        <v>0</v>
      </c>
      <c r="D15" t="s">
        <v>72</v>
      </c>
    </row>
    <row r="16" spans="1:4" ht="12.75">
      <c r="A16" s="2" t="s">
        <v>14</v>
      </c>
      <c r="B16" t="s">
        <v>18</v>
      </c>
      <c r="C16" s="10">
        <v>1</v>
      </c>
      <c r="D16" t="s">
        <v>72</v>
      </c>
    </row>
    <row r="17" spans="1:4" ht="12.75">
      <c r="A17" s="2" t="s">
        <v>19</v>
      </c>
      <c r="B17" t="s">
        <v>20</v>
      </c>
      <c r="C17" s="10">
        <v>0</v>
      </c>
      <c r="D17" t="s">
        <v>72</v>
      </c>
    </row>
    <row r="18" spans="1:4" ht="12.75">
      <c r="A18" s="2" t="s">
        <v>21</v>
      </c>
      <c r="B18" t="s">
        <v>22</v>
      </c>
      <c r="C18" s="10">
        <v>2</v>
      </c>
      <c r="D18" t="s">
        <v>72</v>
      </c>
    </row>
    <row r="19" spans="1:4" ht="12.75">
      <c r="A19" s="2" t="s">
        <v>23</v>
      </c>
      <c r="B19" t="s">
        <v>24</v>
      </c>
      <c r="C19" s="10">
        <v>3</v>
      </c>
      <c r="D19" t="s">
        <v>72</v>
      </c>
    </row>
    <row r="20" spans="1:3" ht="12.75">
      <c r="A20" s="2"/>
      <c r="C20" s="10"/>
    </row>
    <row r="21" spans="1:4" ht="12.75">
      <c r="A21" s="2" t="s">
        <v>25</v>
      </c>
      <c r="B21" t="s">
        <v>26</v>
      </c>
      <c r="C21" s="10">
        <v>3</v>
      </c>
      <c r="D21" t="s">
        <v>71</v>
      </c>
    </row>
    <row r="22" spans="1:4" ht="12.75">
      <c r="A22" s="2" t="s">
        <v>96</v>
      </c>
      <c r="B22" t="s">
        <v>95</v>
      </c>
      <c r="C22" s="10">
        <v>0</v>
      </c>
      <c r="D22" t="s">
        <v>71</v>
      </c>
    </row>
    <row r="23" spans="1:3" ht="12.75">
      <c r="A23" s="2"/>
      <c r="C23" s="10"/>
    </row>
    <row r="24" spans="1:4" ht="12.75">
      <c r="A24" s="2" t="s">
        <v>27</v>
      </c>
      <c r="B24" t="s">
        <v>28</v>
      </c>
      <c r="C24" s="10">
        <v>7</v>
      </c>
      <c r="D24" t="s">
        <v>73</v>
      </c>
    </row>
    <row r="25" spans="1:4" ht="12.75">
      <c r="A25" s="2" t="s">
        <v>27</v>
      </c>
      <c r="B25" t="s">
        <v>29</v>
      </c>
      <c r="C25" s="10">
        <v>0</v>
      </c>
      <c r="D25" t="s">
        <v>73</v>
      </c>
    </row>
    <row r="26" spans="1:4" ht="12.75">
      <c r="A26" s="2" t="s">
        <v>27</v>
      </c>
      <c r="B26" t="s">
        <v>30</v>
      </c>
      <c r="C26" s="10">
        <v>43</v>
      </c>
      <c r="D26" t="s">
        <v>73</v>
      </c>
    </row>
    <row r="27" spans="1:4" ht="12.75">
      <c r="A27" s="2" t="s">
        <v>27</v>
      </c>
      <c r="B27" t="s">
        <v>31</v>
      </c>
      <c r="C27" s="10">
        <v>2</v>
      </c>
      <c r="D27" t="s">
        <v>73</v>
      </c>
    </row>
    <row r="28" spans="1:4" ht="12.75">
      <c r="A28" s="2" t="s">
        <v>27</v>
      </c>
      <c r="B28" t="s">
        <v>94</v>
      </c>
      <c r="C28" s="10">
        <v>0</v>
      </c>
      <c r="D28" t="s">
        <v>73</v>
      </c>
    </row>
    <row r="29" spans="1:4" ht="12.75">
      <c r="A29" s="2" t="s">
        <v>27</v>
      </c>
      <c r="B29" t="s">
        <v>97</v>
      </c>
      <c r="C29" s="10">
        <v>0</v>
      </c>
      <c r="D29" t="s">
        <v>73</v>
      </c>
    </row>
    <row r="30" spans="1:3" ht="12.75">
      <c r="A30" s="2"/>
      <c r="C30" s="10"/>
    </row>
    <row r="31" spans="1:4" ht="12.75">
      <c r="A31" s="2" t="s">
        <v>32</v>
      </c>
      <c r="B31" t="s">
        <v>33</v>
      </c>
      <c r="C31" s="10">
        <v>0</v>
      </c>
      <c r="D31" t="s">
        <v>73</v>
      </c>
    </row>
    <row r="32" spans="1:4" ht="12.75">
      <c r="A32" s="2" t="s">
        <v>32</v>
      </c>
      <c r="B32" t="s">
        <v>34</v>
      </c>
      <c r="C32" s="10">
        <v>0</v>
      </c>
      <c r="D32" t="s">
        <v>73</v>
      </c>
    </row>
    <row r="33" spans="1:4" ht="12.75">
      <c r="A33" s="2" t="s">
        <v>32</v>
      </c>
      <c r="B33" t="s">
        <v>35</v>
      </c>
      <c r="C33" s="10">
        <v>1</v>
      </c>
      <c r="D33" t="s">
        <v>73</v>
      </c>
    </row>
    <row r="34" spans="1:4" ht="12.75">
      <c r="A34" s="2" t="s">
        <v>32</v>
      </c>
      <c r="B34" t="s">
        <v>36</v>
      </c>
      <c r="C34" s="10">
        <v>0</v>
      </c>
      <c r="D34" t="s">
        <v>73</v>
      </c>
    </row>
    <row r="35" spans="1:4" ht="12.75">
      <c r="A35" s="2" t="s">
        <v>32</v>
      </c>
      <c r="B35" t="s">
        <v>37</v>
      </c>
      <c r="C35" s="10">
        <v>0</v>
      </c>
      <c r="D35" t="s">
        <v>73</v>
      </c>
    </row>
    <row r="36" spans="1:4" ht="12.75">
      <c r="A36" s="2" t="s">
        <v>32</v>
      </c>
      <c r="B36" t="s">
        <v>38</v>
      </c>
      <c r="C36" s="10">
        <v>6</v>
      </c>
      <c r="D36" t="s">
        <v>73</v>
      </c>
    </row>
    <row r="37" spans="1:4" ht="12.75">
      <c r="A37" s="2" t="s">
        <v>39</v>
      </c>
      <c r="B37" t="s">
        <v>84</v>
      </c>
      <c r="C37" s="10">
        <v>0</v>
      </c>
      <c r="D37" t="s">
        <v>72</v>
      </c>
    </row>
    <row r="38" spans="1:4" ht="12.75">
      <c r="A38" s="2" t="s">
        <v>39</v>
      </c>
      <c r="B38" t="s">
        <v>40</v>
      </c>
      <c r="C38" s="10">
        <v>0</v>
      </c>
      <c r="D38" t="s">
        <v>73</v>
      </c>
    </row>
    <row r="39" spans="1:3" ht="12.75">
      <c r="A39" s="2"/>
      <c r="C39" s="10"/>
    </row>
    <row r="40" spans="1:4" ht="12.75">
      <c r="A40" s="2" t="s">
        <v>41</v>
      </c>
      <c r="B40" t="s">
        <v>15</v>
      </c>
      <c r="C40" s="10">
        <v>8</v>
      </c>
      <c r="D40" t="s">
        <v>72</v>
      </c>
    </row>
    <row r="41" spans="1:4" ht="12.75">
      <c r="A41" s="2" t="s">
        <v>41</v>
      </c>
      <c r="B41" t="s">
        <v>18</v>
      </c>
      <c r="C41" s="10">
        <v>0</v>
      </c>
      <c r="D41" t="s">
        <v>72</v>
      </c>
    </row>
    <row r="42" spans="1:4" ht="12.75">
      <c r="A42" s="2" t="s">
        <v>41</v>
      </c>
      <c r="B42" t="s">
        <v>42</v>
      </c>
      <c r="C42" s="10">
        <v>2</v>
      </c>
      <c r="D42" t="s">
        <v>72</v>
      </c>
    </row>
    <row r="43" spans="1:3" ht="12.75">
      <c r="A43" s="2"/>
      <c r="C43" s="10"/>
    </row>
    <row r="44" spans="1:4" ht="12.75">
      <c r="A44" s="2" t="s">
        <v>98</v>
      </c>
      <c r="B44" t="s">
        <v>102</v>
      </c>
      <c r="C44" s="10">
        <v>0</v>
      </c>
      <c r="D44" t="s">
        <v>73</v>
      </c>
    </row>
    <row r="45" spans="1:4" ht="12.75">
      <c r="A45" s="2" t="s">
        <v>98</v>
      </c>
      <c r="B45" t="s">
        <v>104</v>
      </c>
      <c r="C45" s="10">
        <v>0</v>
      </c>
      <c r="D45" t="s">
        <v>72</v>
      </c>
    </row>
    <row r="46" spans="1:4" ht="12.75">
      <c r="A46" s="2" t="s">
        <v>98</v>
      </c>
      <c r="B46" t="s">
        <v>99</v>
      </c>
      <c r="C46" s="10">
        <v>0</v>
      </c>
      <c r="D46" t="s">
        <v>72</v>
      </c>
    </row>
    <row r="47" spans="1:4" ht="12.75">
      <c r="A47" s="2" t="s">
        <v>98</v>
      </c>
      <c r="B47" t="s">
        <v>106</v>
      </c>
      <c r="C47" s="10">
        <v>0</v>
      </c>
      <c r="D47" t="s">
        <v>73</v>
      </c>
    </row>
    <row r="48" ht="12.75">
      <c r="A48" s="2"/>
    </row>
    <row r="49" ht="12.75">
      <c r="A49" s="2"/>
    </row>
    <row r="50" ht="12.75">
      <c r="A50" s="2"/>
    </row>
    <row r="51" spans="1:3" ht="12.75">
      <c r="A51" s="2"/>
      <c r="C51" s="3">
        <f>SUM(C4:C47)</f>
        <v>84</v>
      </c>
    </row>
    <row r="52" ht="12.75">
      <c r="B52" s="5" t="s">
        <v>74</v>
      </c>
    </row>
    <row r="53" spans="2:4" ht="12.75">
      <c r="B53" s="11"/>
      <c r="C53" s="4" t="s">
        <v>78</v>
      </c>
      <c r="D53" s="1"/>
    </row>
    <row r="54" spans="2:3" ht="12.75">
      <c r="B54" s="9" t="s">
        <v>75</v>
      </c>
      <c r="C54" s="2">
        <f>SUM(C7+C10+C13+C14+C15+C16+C17+C18+C19+C37+C40+C41+C42+C45+C46)</f>
        <v>21</v>
      </c>
    </row>
    <row r="55" spans="2:3" ht="12.75">
      <c r="B55" s="9" t="s">
        <v>76</v>
      </c>
      <c r="C55" s="2">
        <f>SUM(C4+C5+C21+C22)</f>
        <v>4</v>
      </c>
    </row>
    <row r="56" spans="2:3" ht="12.75">
      <c r="B56" s="9" t="s">
        <v>77</v>
      </c>
      <c r="C56" s="2">
        <f>SUM(C6+C8+C9+C11+C24+C25+C26+C27+C28+C29+C31+C32+C33+C34+C35+C36+C38+C44+C47)</f>
        <v>59</v>
      </c>
    </row>
    <row r="57" spans="2:3" ht="12.75">
      <c r="B57" s="9" t="s">
        <v>81</v>
      </c>
      <c r="C57" s="3">
        <f>SUM(C54:C56)</f>
        <v>84</v>
      </c>
    </row>
  </sheetData>
  <printOptions gridLines="1" horizontalCentered="1" verticalCentered="1"/>
  <pageMargins left="0.7874015748031497" right="0" top="0.5905511811023623" bottom="0.3937007874015748" header="0.31496062992125984" footer="0"/>
  <pageSetup fitToHeight="1" fitToWidth="1" horizontalDpi="600" verticalDpi="600" orientation="portrait" paperSize="9" scale="83" r:id="rId2"/>
  <headerFooter alignWithMargins="0">
    <oddHeader>&amp;C&amp;"Arial,Fett"&amp;12&amp;EÜbersicht der Fallzahlen und des Ausagabe-IST's - BLB -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workbookViewId="0" topLeftCell="A1">
      <selection activeCell="A1" sqref="A1"/>
    </sheetView>
  </sheetViews>
  <sheetFormatPr defaultColWidth="11.421875" defaultRowHeight="12.75"/>
  <cols>
    <col min="1" max="1" width="12.28125" style="1" bestFit="1" customWidth="1"/>
    <col min="2" max="2" width="7.421875" style="1" customWidth="1"/>
    <col min="3" max="3" width="56.7109375" style="0" bestFit="1" customWidth="1"/>
    <col min="4" max="4" width="31.8515625" style="0" bestFit="1" customWidth="1"/>
    <col min="5" max="5" width="18.7109375" style="0" bestFit="1" customWidth="1"/>
  </cols>
  <sheetData>
    <row r="1" spans="1:5" ht="12.75">
      <c r="A1" s="4" t="s">
        <v>347</v>
      </c>
      <c r="B1" s="4" t="s">
        <v>348</v>
      </c>
      <c r="C1" s="3" t="s">
        <v>1</v>
      </c>
      <c r="D1" s="3" t="s">
        <v>349</v>
      </c>
      <c r="E1" s="3" t="s">
        <v>350</v>
      </c>
    </row>
    <row r="2" ht="3" customHeight="1"/>
    <row r="3" spans="1:5" ht="12.75">
      <c r="A3" s="1" t="s">
        <v>10</v>
      </c>
      <c r="B3" s="1">
        <v>1</v>
      </c>
      <c r="C3" t="s">
        <v>118</v>
      </c>
      <c r="D3" t="s">
        <v>119</v>
      </c>
      <c r="E3" t="s">
        <v>120</v>
      </c>
    </row>
    <row r="4" spans="1:5" ht="12.75">
      <c r="A4" s="1" t="s">
        <v>14</v>
      </c>
      <c r="B4" s="1">
        <v>1</v>
      </c>
      <c r="C4" t="s">
        <v>15</v>
      </c>
      <c r="D4" t="s">
        <v>121</v>
      </c>
      <c r="E4" t="s">
        <v>120</v>
      </c>
    </row>
    <row r="5" spans="1:5" ht="13.5" customHeight="1">
      <c r="A5" s="1" t="s">
        <v>14</v>
      </c>
      <c r="B5" s="1">
        <v>1</v>
      </c>
      <c r="C5" t="s">
        <v>15</v>
      </c>
      <c r="D5" t="s">
        <v>122</v>
      </c>
      <c r="E5" t="s">
        <v>120</v>
      </c>
    </row>
    <row r="6" spans="1:5" ht="12.75">
      <c r="A6" s="1" t="s">
        <v>14</v>
      </c>
      <c r="B6" s="1">
        <v>1</v>
      </c>
      <c r="C6" t="s">
        <v>15</v>
      </c>
      <c r="D6" t="s">
        <v>123</v>
      </c>
      <c r="E6" t="s">
        <v>120</v>
      </c>
    </row>
    <row r="7" spans="1:5" ht="12.75">
      <c r="A7" s="1" t="s">
        <v>14</v>
      </c>
      <c r="B7" s="1">
        <v>1</v>
      </c>
      <c r="C7" t="s">
        <v>15</v>
      </c>
      <c r="D7" t="s">
        <v>124</v>
      </c>
      <c r="E7" t="s">
        <v>120</v>
      </c>
    </row>
    <row r="8" spans="1:5" ht="12.75" customHeight="1">
      <c r="A8" s="1" t="s">
        <v>14</v>
      </c>
      <c r="B8" s="1">
        <v>1</v>
      </c>
      <c r="C8" t="s">
        <v>15</v>
      </c>
      <c r="D8" t="s">
        <v>125</v>
      </c>
      <c r="E8" t="s">
        <v>120</v>
      </c>
    </row>
    <row r="9" spans="1:5" ht="12.75">
      <c r="A9" s="1" t="s">
        <v>14</v>
      </c>
      <c r="B9" s="1">
        <v>1</v>
      </c>
      <c r="C9" t="s">
        <v>18</v>
      </c>
      <c r="D9" t="s">
        <v>126</v>
      </c>
      <c r="E9" t="s">
        <v>120</v>
      </c>
    </row>
    <row r="10" spans="1:5" ht="12.75">
      <c r="A10" s="1" t="s">
        <v>21</v>
      </c>
      <c r="B10" s="1">
        <v>1</v>
      </c>
      <c r="C10" t="s">
        <v>22</v>
      </c>
      <c r="D10" t="s">
        <v>127</v>
      </c>
      <c r="E10" t="s">
        <v>120</v>
      </c>
    </row>
    <row r="11" spans="1:5" ht="12.75">
      <c r="A11" s="1" t="s">
        <v>21</v>
      </c>
      <c r="B11" s="1">
        <v>1</v>
      </c>
      <c r="C11" t="s">
        <v>22</v>
      </c>
      <c r="D11" t="s">
        <v>128</v>
      </c>
      <c r="E11" t="s">
        <v>120</v>
      </c>
    </row>
    <row r="12" spans="1:5" ht="12.75">
      <c r="A12" s="1" t="s">
        <v>23</v>
      </c>
      <c r="B12" s="1">
        <v>1</v>
      </c>
      <c r="C12" t="s">
        <v>24</v>
      </c>
      <c r="D12" t="s">
        <v>129</v>
      </c>
      <c r="E12" t="s">
        <v>120</v>
      </c>
    </row>
    <row r="13" spans="1:5" ht="12.75">
      <c r="A13" s="1" t="s">
        <v>23</v>
      </c>
      <c r="B13" s="1">
        <v>1</v>
      </c>
      <c r="C13" t="s">
        <v>24</v>
      </c>
      <c r="D13" t="s">
        <v>128</v>
      </c>
      <c r="E13" t="s">
        <v>120</v>
      </c>
    </row>
    <row r="14" spans="1:5" ht="12.75">
      <c r="A14" s="1" t="s">
        <v>23</v>
      </c>
      <c r="B14" s="1">
        <v>1</v>
      </c>
      <c r="C14" t="s">
        <v>24</v>
      </c>
      <c r="D14" t="s">
        <v>130</v>
      </c>
      <c r="E14" t="s">
        <v>120</v>
      </c>
    </row>
    <row r="15" spans="1:5" ht="12.75">
      <c r="A15" s="1" t="s">
        <v>25</v>
      </c>
      <c r="B15" s="1">
        <v>1</v>
      </c>
      <c r="C15" t="s">
        <v>26</v>
      </c>
      <c r="D15" t="s">
        <v>346</v>
      </c>
      <c r="E15" t="s">
        <v>131</v>
      </c>
    </row>
    <row r="16" spans="1:5" ht="12.75">
      <c r="A16" s="1" t="s">
        <v>25</v>
      </c>
      <c r="B16" s="1">
        <v>1</v>
      </c>
      <c r="C16" t="s">
        <v>26</v>
      </c>
      <c r="D16" t="s">
        <v>132</v>
      </c>
      <c r="E16" t="s">
        <v>120</v>
      </c>
    </row>
    <row r="17" spans="1:5" ht="12.75">
      <c r="A17" s="1" t="s">
        <v>27</v>
      </c>
      <c r="B17" s="1">
        <v>2</v>
      </c>
      <c r="C17" t="s">
        <v>133</v>
      </c>
      <c r="D17" t="s">
        <v>180</v>
      </c>
      <c r="E17" t="s">
        <v>120</v>
      </c>
    </row>
    <row r="18" spans="1:5" ht="12.75">
      <c r="A18" s="1" t="s">
        <v>27</v>
      </c>
      <c r="B18" s="1">
        <v>2</v>
      </c>
      <c r="C18" t="s">
        <v>134</v>
      </c>
      <c r="D18" t="s">
        <v>180</v>
      </c>
      <c r="E18" t="s">
        <v>120</v>
      </c>
    </row>
    <row r="19" spans="1:5" ht="12.75">
      <c r="A19" s="1" t="s">
        <v>27</v>
      </c>
      <c r="B19" s="1">
        <v>1</v>
      </c>
      <c r="C19" t="s">
        <v>134</v>
      </c>
      <c r="D19" t="s">
        <v>180</v>
      </c>
      <c r="E19" t="s">
        <v>120</v>
      </c>
    </row>
    <row r="20" spans="1:5" ht="12.75">
      <c r="A20" s="1" t="s">
        <v>27</v>
      </c>
      <c r="B20" s="1">
        <v>1</v>
      </c>
      <c r="C20" t="s">
        <v>134</v>
      </c>
      <c r="D20" t="s">
        <v>180</v>
      </c>
      <c r="E20" t="s">
        <v>120</v>
      </c>
    </row>
    <row r="21" spans="1:5" ht="12.75">
      <c r="A21" s="1" t="s">
        <v>27</v>
      </c>
      <c r="B21" s="1">
        <v>1</v>
      </c>
      <c r="C21" t="s">
        <v>134</v>
      </c>
      <c r="D21" t="s">
        <v>180</v>
      </c>
      <c r="E21" t="s">
        <v>120</v>
      </c>
    </row>
    <row r="22" spans="1:5" ht="12.75">
      <c r="A22" s="1" t="s">
        <v>27</v>
      </c>
      <c r="B22" s="1">
        <v>1</v>
      </c>
      <c r="C22" t="s">
        <v>134</v>
      </c>
      <c r="D22" t="s">
        <v>180</v>
      </c>
      <c r="E22" t="s">
        <v>120</v>
      </c>
    </row>
    <row r="23" spans="1:5" ht="12.75">
      <c r="A23" s="1" t="s">
        <v>27</v>
      </c>
      <c r="B23" s="1">
        <v>1</v>
      </c>
      <c r="C23" t="s">
        <v>134</v>
      </c>
      <c r="D23" t="s">
        <v>180</v>
      </c>
      <c r="E23" t="s">
        <v>120</v>
      </c>
    </row>
    <row r="24" spans="1:5" ht="12.75">
      <c r="A24" s="1" t="s">
        <v>27</v>
      </c>
      <c r="B24" s="1">
        <v>3</v>
      </c>
      <c r="C24" t="s">
        <v>135</v>
      </c>
      <c r="D24" t="s">
        <v>180</v>
      </c>
      <c r="E24" t="s">
        <v>120</v>
      </c>
    </row>
    <row r="25" spans="1:5" ht="12.75">
      <c r="A25" s="1" t="s">
        <v>27</v>
      </c>
      <c r="B25" s="1">
        <v>1</v>
      </c>
      <c r="C25" t="s">
        <v>135</v>
      </c>
      <c r="D25" t="s">
        <v>180</v>
      </c>
      <c r="E25" t="s">
        <v>120</v>
      </c>
    </row>
    <row r="26" spans="1:5" ht="12.75">
      <c r="A26" s="1" t="s">
        <v>27</v>
      </c>
      <c r="B26" s="1">
        <v>1</v>
      </c>
      <c r="C26" t="s">
        <v>135</v>
      </c>
      <c r="D26" t="s">
        <v>180</v>
      </c>
      <c r="E26" t="s">
        <v>120</v>
      </c>
    </row>
    <row r="27" spans="1:5" ht="12.75">
      <c r="A27" s="1" t="s">
        <v>27</v>
      </c>
      <c r="B27" s="1">
        <v>1</v>
      </c>
      <c r="C27" t="s">
        <v>135</v>
      </c>
      <c r="D27" t="s">
        <v>180</v>
      </c>
      <c r="E27" t="s">
        <v>120</v>
      </c>
    </row>
    <row r="28" spans="1:5" ht="12.75">
      <c r="A28" s="1" t="s">
        <v>27</v>
      </c>
      <c r="B28" s="1">
        <v>2</v>
      </c>
      <c r="C28" t="s">
        <v>135</v>
      </c>
      <c r="D28" t="s">
        <v>180</v>
      </c>
      <c r="E28" t="s">
        <v>120</v>
      </c>
    </row>
    <row r="29" spans="1:5" ht="12.75">
      <c r="A29" s="1" t="s">
        <v>27</v>
      </c>
      <c r="B29" s="1">
        <v>2</v>
      </c>
      <c r="C29" t="s">
        <v>135</v>
      </c>
      <c r="D29" t="s">
        <v>180</v>
      </c>
      <c r="E29" t="s">
        <v>120</v>
      </c>
    </row>
    <row r="30" spans="1:5" ht="12.75">
      <c r="A30" s="1" t="s">
        <v>27</v>
      </c>
      <c r="B30" s="1">
        <v>1</v>
      </c>
      <c r="C30" t="s">
        <v>135</v>
      </c>
      <c r="D30" t="s">
        <v>180</v>
      </c>
      <c r="E30" t="s">
        <v>120</v>
      </c>
    </row>
    <row r="31" spans="1:5" ht="12.75">
      <c r="A31" s="1" t="s">
        <v>27</v>
      </c>
      <c r="B31" s="1">
        <v>2</v>
      </c>
      <c r="C31" t="s">
        <v>135</v>
      </c>
      <c r="D31" t="s">
        <v>180</v>
      </c>
      <c r="E31" t="s">
        <v>120</v>
      </c>
    </row>
    <row r="32" spans="1:5" ht="12.75">
      <c r="A32" s="1" t="s">
        <v>27</v>
      </c>
      <c r="B32" s="1">
        <v>1</v>
      </c>
      <c r="C32" t="s">
        <v>135</v>
      </c>
      <c r="D32" t="s">
        <v>180</v>
      </c>
      <c r="E32" t="s">
        <v>120</v>
      </c>
    </row>
    <row r="33" spans="1:5" ht="12.75">
      <c r="A33" s="1" t="s">
        <v>27</v>
      </c>
      <c r="B33" s="1">
        <v>1</v>
      </c>
      <c r="C33" t="s">
        <v>135</v>
      </c>
      <c r="D33" t="s">
        <v>180</v>
      </c>
      <c r="E33" t="s">
        <v>120</v>
      </c>
    </row>
    <row r="34" spans="1:5" ht="12.75">
      <c r="A34" s="1" t="s">
        <v>27</v>
      </c>
      <c r="B34" s="1">
        <v>2</v>
      </c>
      <c r="C34" t="s">
        <v>135</v>
      </c>
      <c r="D34" t="s">
        <v>180</v>
      </c>
      <c r="E34" t="s">
        <v>120</v>
      </c>
    </row>
    <row r="35" spans="1:5" ht="12.75">
      <c r="A35" s="1" t="s">
        <v>27</v>
      </c>
      <c r="B35" s="1">
        <v>2</v>
      </c>
      <c r="C35" t="s">
        <v>135</v>
      </c>
      <c r="D35" t="s">
        <v>180</v>
      </c>
      <c r="E35" t="s">
        <v>120</v>
      </c>
    </row>
    <row r="36" spans="1:5" ht="12.75">
      <c r="A36" s="1" t="s">
        <v>27</v>
      </c>
      <c r="B36" s="1">
        <v>1</v>
      </c>
      <c r="C36" t="s">
        <v>135</v>
      </c>
      <c r="D36" t="s">
        <v>180</v>
      </c>
      <c r="E36" t="s">
        <v>131</v>
      </c>
    </row>
    <row r="37" spans="1:5" ht="12.75">
      <c r="A37" s="1" t="s">
        <v>27</v>
      </c>
      <c r="B37" s="1">
        <v>1</v>
      </c>
      <c r="C37" t="s">
        <v>135</v>
      </c>
      <c r="D37" t="s">
        <v>180</v>
      </c>
      <c r="E37" t="s">
        <v>120</v>
      </c>
    </row>
    <row r="38" spans="1:5" ht="12.75">
      <c r="A38" s="1" t="s">
        <v>27</v>
      </c>
      <c r="B38" s="1">
        <v>1</v>
      </c>
      <c r="C38" t="s">
        <v>135</v>
      </c>
      <c r="D38" t="s">
        <v>180</v>
      </c>
      <c r="E38" t="s">
        <v>120</v>
      </c>
    </row>
    <row r="39" spans="1:5" ht="12.75">
      <c r="A39" s="1" t="s">
        <v>27</v>
      </c>
      <c r="B39" s="1">
        <v>1</v>
      </c>
      <c r="C39" t="s">
        <v>135</v>
      </c>
      <c r="D39" t="s">
        <v>180</v>
      </c>
      <c r="E39" t="s">
        <v>120</v>
      </c>
    </row>
    <row r="40" spans="1:5" ht="12.75">
      <c r="A40" s="1" t="s">
        <v>27</v>
      </c>
      <c r="B40" s="1">
        <v>2</v>
      </c>
      <c r="C40" t="s">
        <v>135</v>
      </c>
      <c r="D40" t="s">
        <v>180</v>
      </c>
      <c r="E40" t="s">
        <v>120</v>
      </c>
    </row>
    <row r="41" spans="1:5" ht="12.75">
      <c r="A41" s="1" t="s">
        <v>27</v>
      </c>
      <c r="B41" s="1">
        <v>1</v>
      </c>
      <c r="C41" t="s">
        <v>135</v>
      </c>
      <c r="D41" t="s">
        <v>180</v>
      </c>
      <c r="E41" t="s">
        <v>120</v>
      </c>
    </row>
    <row r="42" spans="1:5" ht="12.75">
      <c r="A42" s="1" t="s">
        <v>27</v>
      </c>
      <c r="B42" s="1">
        <v>1</v>
      </c>
      <c r="C42" t="s">
        <v>135</v>
      </c>
      <c r="D42" t="s">
        <v>180</v>
      </c>
      <c r="E42" t="s">
        <v>120</v>
      </c>
    </row>
    <row r="43" spans="1:5" ht="12.75">
      <c r="A43" s="1" t="s">
        <v>27</v>
      </c>
      <c r="B43" s="1">
        <v>1</v>
      </c>
      <c r="C43" t="s">
        <v>135</v>
      </c>
      <c r="D43" t="s">
        <v>180</v>
      </c>
      <c r="E43" t="s">
        <v>120</v>
      </c>
    </row>
    <row r="44" spans="1:5" ht="12.75">
      <c r="A44" s="1" t="s">
        <v>27</v>
      </c>
      <c r="B44" s="1">
        <v>1</v>
      </c>
      <c r="C44" t="s">
        <v>135</v>
      </c>
      <c r="D44" t="s">
        <v>180</v>
      </c>
      <c r="E44" t="s">
        <v>120</v>
      </c>
    </row>
    <row r="45" spans="1:5" ht="12.75">
      <c r="A45" s="1" t="s">
        <v>27</v>
      </c>
      <c r="B45" s="1">
        <v>1</v>
      </c>
      <c r="C45" t="s">
        <v>135</v>
      </c>
      <c r="D45" t="s">
        <v>180</v>
      </c>
      <c r="E45" t="s">
        <v>120</v>
      </c>
    </row>
    <row r="46" spans="1:5" ht="12.75">
      <c r="A46" s="1" t="s">
        <v>27</v>
      </c>
      <c r="B46" s="1">
        <v>1</v>
      </c>
      <c r="C46" t="s">
        <v>135</v>
      </c>
      <c r="D46" t="s">
        <v>180</v>
      </c>
      <c r="E46" t="s">
        <v>120</v>
      </c>
    </row>
    <row r="47" spans="1:5" ht="12.75">
      <c r="A47" s="1" t="s">
        <v>27</v>
      </c>
      <c r="B47" s="1">
        <v>2</v>
      </c>
      <c r="C47" t="s">
        <v>135</v>
      </c>
      <c r="D47" t="s">
        <v>180</v>
      </c>
      <c r="E47" t="s">
        <v>120</v>
      </c>
    </row>
    <row r="48" spans="1:5" ht="12.75">
      <c r="A48" s="1" t="s">
        <v>27</v>
      </c>
      <c r="B48" s="1">
        <v>1</v>
      </c>
      <c r="C48" t="s">
        <v>135</v>
      </c>
      <c r="D48" t="s">
        <v>180</v>
      </c>
      <c r="E48" t="s">
        <v>120</v>
      </c>
    </row>
    <row r="49" spans="1:5" ht="12.75">
      <c r="A49" s="1" t="s">
        <v>27</v>
      </c>
      <c r="B49" s="1">
        <v>2</v>
      </c>
      <c r="C49" t="s">
        <v>135</v>
      </c>
      <c r="D49" t="s">
        <v>180</v>
      </c>
      <c r="E49" t="s">
        <v>120</v>
      </c>
    </row>
    <row r="50" spans="1:5" ht="12.75">
      <c r="A50" s="1" t="s">
        <v>27</v>
      </c>
      <c r="B50" s="1">
        <v>1</v>
      </c>
      <c r="C50" t="s">
        <v>135</v>
      </c>
      <c r="D50" t="s">
        <v>180</v>
      </c>
      <c r="E50" t="s">
        <v>120</v>
      </c>
    </row>
    <row r="51" spans="1:5" ht="12.75">
      <c r="A51" s="1" t="s">
        <v>27</v>
      </c>
      <c r="B51" s="1">
        <v>1</v>
      </c>
      <c r="C51" t="s">
        <v>135</v>
      </c>
      <c r="D51" t="s">
        <v>180</v>
      </c>
      <c r="E51" t="s">
        <v>120</v>
      </c>
    </row>
    <row r="52" spans="1:5" ht="12.75">
      <c r="A52" s="1" t="s">
        <v>27</v>
      </c>
      <c r="B52" s="1">
        <v>1</v>
      </c>
      <c r="C52" t="s">
        <v>135</v>
      </c>
      <c r="D52" t="s">
        <v>180</v>
      </c>
      <c r="E52" t="s">
        <v>120</v>
      </c>
    </row>
    <row r="53" spans="1:5" ht="12.75">
      <c r="A53" s="1" t="s">
        <v>27</v>
      </c>
      <c r="B53" s="1">
        <v>1</v>
      </c>
      <c r="C53" t="s">
        <v>135</v>
      </c>
      <c r="D53" t="s">
        <v>180</v>
      </c>
      <c r="E53" t="s">
        <v>120</v>
      </c>
    </row>
    <row r="54" spans="1:5" ht="12.75">
      <c r="A54" s="1" t="s">
        <v>27</v>
      </c>
      <c r="B54" s="1">
        <v>1</v>
      </c>
      <c r="C54" t="s">
        <v>135</v>
      </c>
      <c r="D54" t="s">
        <v>180</v>
      </c>
      <c r="E54" t="s">
        <v>120</v>
      </c>
    </row>
    <row r="55" spans="1:5" ht="12.75">
      <c r="A55" s="1" t="s">
        <v>32</v>
      </c>
      <c r="B55" s="1">
        <v>1</v>
      </c>
      <c r="C55" t="s">
        <v>35</v>
      </c>
      <c r="D55" t="s">
        <v>137</v>
      </c>
      <c r="E55" t="s">
        <v>131</v>
      </c>
    </row>
    <row r="56" spans="1:5" ht="12.75">
      <c r="A56" s="1" t="s">
        <v>32</v>
      </c>
      <c r="B56" s="1">
        <v>1</v>
      </c>
      <c r="C56" t="s">
        <v>38</v>
      </c>
      <c r="D56" t="s">
        <v>138</v>
      </c>
      <c r="E56" t="s">
        <v>131</v>
      </c>
    </row>
    <row r="57" spans="1:5" ht="12.75">
      <c r="A57" s="1" t="s">
        <v>32</v>
      </c>
      <c r="B57" s="1">
        <v>1</v>
      </c>
      <c r="C57" t="s">
        <v>38</v>
      </c>
      <c r="D57" t="s">
        <v>139</v>
      </c>
      <c r="E57" t="s">
        <v>131</v>
      </c>
    </row>
    <row r="58" spans="1:5" ht="12.75">
      <c r="A58" s="1" t="s">
        <v>32</v>
      </c>
      <c r="B58" s="1">
        <v>1</v>
      </c>
      <c r="C58" t="s">
        <v>38</v>
      </c>
      <c r="D58" t="s">
        <v>140</v>
      </c>
      <c r="E58" t="s">
        <v>141</v>
      </c>
    </row>
    <row r="59" spans="1:5" ht="12.75">
      <c r="A59" s="1" t="s">
        <v>32</v>
      </c>
      <c r="B59" s="1">
        <v>1</v>
      </c>
      <c r="C59" t="s">
        <v>38</v>
      </c>
      <c r="D59" t="s">
        <v>142</v>
      </c>
      <c r="E59" t="s">
        <v>143</v>
      </c>
    </row>
    <row r="60" spans="1:5" ht="12.75">
      <c r="A60" s="1" t="s">
        <v>32</v>
      </c>
      <c r="B60" s="1">
        <v>1</v>
      </c>
      <c r="C60" t="s">
        <v>38</v>
      </c>
      <c r="D60" t="s">
        <v>144</v>
      </c>
      <c r="E60" t="s">
        <v>131</v>
      </c>
    </row>
    <row r="61" spans="1:5" ht="12.75">
      <c r="A61" s="1" t="s">
        <v>32</v>
      </c>
      <c r="B61" s="1">
        <v>1</v>
      </c>
      <c r="C61" t="s">
        <v>38</v>
      </c>
      <c r="D61" t="s">
        <v>145</v>
      </c>
      <c r="E61" t="s">
        <v>120</v>
      </c>
    </row>
    <row r="62" spans="1:5" ht="12.75">
      <c r="A62" s="1" t="s">
        <v>41</v>
      </c>
      <c r="B62" s="1">
        <v>1</v>
      </c>
      <c r="C62" t="s">
        <v>15</v>
      </c>
      <c r="D62" t="s">
        <v>146</v>
      </c>
      <c r="E62" t="s">
        <v>120</v>
      </c>
    </row>
    <row r="63" spans="1:5" ht="12.75">
      <c r="A63" s="1" t="s">
        <v>41</v>
      </c>
      <c r="B63" s="1">
        <v>1</v>
      </c>
      <c r="C63" t="s">
        <v>15</v>
      </c>
      <c r="D63" t="s">
        <v>147</v>
      </c>
      <c r="E63" t="s">
        <v>120</v>
      </c>
    </row>
    <row r="64" spans="1:5" ht="12.75">
      <c r="A64" s="1" t="s">
        <v>41</v>
      </c>
      <c r="B64" s="1">
        <v>1</v>
      </c>
      <c r="C64" t="s">
        <v>15</v>
      </c>
      <c r="D64" t="s">
        <v>148</v>
      </c>
      <c r="E64" t="s">
        <v>120</v>
      </c>
    </row>
    <row r="65" spans="1:5" ht="12.75">
      <c r="A65" s="1" t="s">
        <v>41</v>
      </c>
      <c r="B65" s="1">
        <v>1</v>
      </c>
      <c r="C65" t="s">
        <v>15</v>
      </c>
      <c r="D65" t="s">
        <v>149</v>
      </c>
      <c r="E65" t="s">
        <v>120</v>
      </c>
    </row>
    <row r="66" spans="1:5" ht="12.75">
      <c r="A66" s="1" t="s">
        <v>41</v>
      </c>
      <c r="B66" s="1">
        <v>1</v>
      </c>
      <c r="C66" t="s">
        <v>15</v>
      </c>
      <c r="D66" t="s">
        <v>150</v>
      </c>
      <c r="E66" t="s">
        <v>120</v>
      </c>
    </row>
    <row r="67" spans="1:5" ht="12.75">
      <c r="A67" s="1" t="s">
        <v>41</v>
      </c>
      <c r="B67" s="1">
        <v>1</v>
      </c>
      <c r="C67" t="s">
        <v>15</v>
      </c>
      <c r="D67" t="s">
        <v>123</v>
      </c>
      <c r="E67" t="s">
        <v>120</v>
      </c>
    </row>
    <row r="68" spans="1:5" ht="12.75">
      <c r="A68" s="1" t="s">
        <v>41</v>
      </c>
      <c r="B68" s="1">
        <v>1</v>
      </c>
      <c r="C68" t="s">
        <v>15</v>
      </c>
      <c r="D68" t="s">
        <v>151</v>
      </c>
      <c r="E68" t="s">
        <v>120</v>
      </c>
    </row>
    <row r="69" spans="1:5" ht="12.75">
      <c r="A69" s="1" t="s">
        <v>41</v>
      </c>
      <c r="B69" s="1">
        <v>1</v>
      </c>
      <c r="C69" t="s">
        <v>15</v>
      </c>
      <c r="D69" t="s">
        <v>124</v>
      </c>
      <c r="E69" t="s">
        <v>120</v>
      </c>
    </row>
    <row r="70" spans="1:5" ht="12.75">
      <c r="A70" s="1" t="s">
        <v>41</v>
      </c>
      <c r="B70" s="1">
        <v>1</v>
      </c>
      <c r="C70" t="s">
        <v>42</v>
      </c>
      <c r="D70" t="s">
        <v>152</v>
      </c>
      <c r="E70" t="s">
        <v>120</v>
      </c>
    </row>
    <row r="71" spans="1:5" ht="12.75">
      <c r="A71" s="1" t="s">
        <v>41</v>
      </c>
      <c r="B71" s="1">
        <v>1</v>
      </c>
      <c r="C71" t="s">
        <v>42</v>
      </c>
      <c r="D71" t="s">
        <v>153</v>
      </c>
      <c r="E71" t="s">
        <v>120</v>
      </c>
    </row>
  </sheetData>
  <printOptions gridLines="1" horizontalCentered="1" verticalCentered="1"/>
  <pageMargins left="0.36" right="0" top="0.5905511811023623" bottom="0.3937007874015748" header="0.31496062992125984" footer="0"/>
  <pageSetup fitToHeight="1" fitToWidth="1" horizontalDpi="600" verticalDpi="600" orientation="portrait" paperSize="9" scale="78" r:id="rId1"/>
  <headerFooter alignWithMargins="0">
    <oddHeader xml:space="preserve">&amp;C&amp;"Arial,Fett"&amp;12&amp;EZuordnung von Hilfen zu den Trägern - BLB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7"/>
  <sheetViews>
    <sheetView workbookViewId="0" topLeftCell="A1">
      <selection activeCell="A1" sqref="A1"/>
    </sheetView>
  </sheetViews>
  <sheetFormatPr defaultColWidth="11.421875" defaultRowHeight="12.75"/>
  <cols>
    <col min="2" max="2" width="55.421875" style="0" bestFit="1" customWidth="1"/>
    <col min="4" max="4" width="2.00390625" style="0" bestFit="1" customWidth="1"/>
  </cols>
  <sheetData>
    <row r="2" ht="12.75">
      <c r="C2" s="4" t="s">
        <v>351</v>
      </c>
    </row>
    <row r="3" spans="1:3" ht="12.75">
      <c r="A3" s="3" t="s">
        <v>0</v>
      </c>
      <c r="B3" s="4" t="s">
        <v>1</v>
      </c>
      <c r="C3" s="4" t="s">
        <v>69</v>
      </c>
    </row>
    <row r="4" spans="1:4" ht="12.75">
      <c r="A4" s="2" t="s">
        <v>9</v>
      </c>
      <c r="B4" t="s">
        <v>85</v>
      </c>
      <c r="C4" s="10">
        <v>0</v>
      </c>
      <c r="D4" t="s">
        <v>71</v>
      </c>
    </row>
    <row r="5" spans="1:4" ht="12.75">
      <c r="A5" s="2" t="s">
        <v>10</v>
      </c>
      <c r="B5" t="s">
        <v>86</v>
      </c>
      <c r="C5" s="10">
        <v>38</v>
      </c>
      <c r="D5" t="s">
        <v>71</v>
      </c>
    </row>
    <row r="6" spans="1:4" ht="12.75">
      <c r="A6" s="2" t="s">
        <v>87</v>
      </c>
      <c r="B6" t="s">
        <v>88</v>
      </c>
      <c r="C6" s="10">
        <v>0</v>
      </c>
      <c r="D6" t="s">
        <v>73</v>
      </c>
    </row>
    <row r="7" spans="1:4" ht="12.75">
      <c r="A7" s="2" t="s">
        <v>11</v>
      </c>
      <c r="B7" t="s">
        <v>12</v>
      </c>
      <c r="C7" s="10">
        <v>0</v>
      </c>
      <c r="D7" t="s">
        <v>72</v>
      </c>
    </row>
    <row r="8" spans="1:4" ht="12.75">
      <c r="A8" s="2" t="s">
        <v>13</v>
      </c>
      <c r="B8" t="s">
        <v>110</v>
      </c>
      <c r="C8" s="10">
        <v>11</v>
      </c>
      <c r="D8" t="s">
        <v>73</v>
      </c>
    </row>
    <row r="9" spans="1:4" ht="12.75">
      <c r="A9" s="2" t="s">
        <v>13</v>
      </c>
      <c r="B9" t="s">
        <v>111</v>
      </c>
      <c r="C9" s="10">
        <v>0</v>
      </c>
      <c r="D9" t="s">
        <v>73</v>
      </c>
    </row>
    <row r="10" spans="1:4" ht="12.75">
      <c r="A10" s="2" t="s">
        <v>90</v>
      </c>
      <c r="B10" t="s">
        <v>91</v>
      </c>
      <c r="C10" s="10">
        <v>0</v>
      </c>
      <c r="D10" t="s">
        <v>72</v>
      </c>
    </row>
    <row r="11" spans="1:4" ht="12.75">
      <c r="A11" s="2" t="s">
        <v>112</v>
      </c>
      <c r="B11" t="s">
        <v>113</v>
      </c>
      <c r="C11" s="10">
        <v>0</v>
      </c>
      <c r="D11" t="s">
        <v>73</v>
      </c>
    </row>
    <row r="12" spans="1:3" ht="12.75">
      <c r="A12" s="2"/>
      <c r="C12" s="10"/>
    </row>
    <row r="13" spans="1:4" ht="12.75">
      <c r="A13" s="2" t="s">
        <v>14</v>
      </c>
      <c r="B13" t="s">
        <v>15</v>
      </c>
      <c r="C13" s="10">
        <v>4</v>
      </c>
      <c r="D13" t="s">
        <v>72</v>
      </c>
    </row>
    <row r="14" spans="1:4" ht="12.75">
      <c r="A14" s="2" t="s">
        <v>14</v>
      </c>
      <c r="B14" t="s">
        <v>16</v>
      </c>
      <c r="C14" s="10">
        <v>0</v>
      </c>
      <c r="D14" t="s">
        <v>72</v>
      </c>
    </row>
    <row r="15" spans="1:4" ht="12.75">
      <c r="A15" s="2" t="s">
        <v>14</v>
      </c>
      <c r="B15" t="s">
        <v>17</v>
      </c>
      <c r="C15" s="10">
        <v>0</v>
      </c>
      <c r="D15" t="s">
        <v>72</v>
      </c>
    </row>
    <row r="16" spans="1:4" ht="12.75">
      <c r="A16" s="2" t="s">
        <v>14</v>
      </c>
      <c r="B16" t="s">
        <v>18</v>
      </c>
      <c r="C16" s="10">
        <v>0</v>
      </c>
      <c r="D16" t="s">
        <v>72</v>
      </c>
    </row>
    <row r="17" spans="1:4" ht="12.75">
      <c r="A17" s="2" t="s">
        <v>19</v>
      </c>
      <c r="B17" t="s">
        <v>20</v>
      </c>
      <c r="C17" s="10">
        <v>2</v>
      </c>
      <c r="D17" t="s">
        <v>72</v>
      </c>
    </row>
    <row r="18" spans="1:4" ht="12.75">
      <c r="A18" s="2" t="s">
        <v>21</v>
      </c>
      <c r="B18" t="s">
        <v>22</v>
      </c>
      <c r="C18" s="10">
        <v>8</v>
      </c>
      <c r="D18" t="s">
        <v>72</v>
      </c>
    </row>
    <row r="19" spans="1:4" ht="12.75">
      <c r="A19" s="2" t="s">
        <v>23</v>
      </c>
      <c r="B19" t="s">
        <v>24</v>
      </c>
      <c r="C19" s="10">
        <v>5</v>
      </c>
      <c r="D19" t="s">
        <v>72</v>
      </c>
    </row>
    <row r="20" spans="1:3" ht="12.75">
      <c r="A20" s="2"/>
      <c r="C20" s="10"/>
    </row>
    <row r="21" spans="1:4" ht="12.75">
      <c r="A21" s="2" t="s">
        <v>25</v>
      </c>
      <c r="B21" t="s">
        <v>26</v>
      </c>
      <c r="C21" s="10">
        <v>0</v>
      </c>
      <c r="D21" t="s">
        <v>71</v>
      </c>
    </row>
    <row r="22" spans="1:4" ht="12.75">
      <c r="A22" s="2" t="s">
        <v>96</v>
      </c>
      <c r="B22" t="s">
        <v>95</v>
      </c>
      <c r="C22" s="10">
        <v>0</v>
      </c>
      <c r="D22" t="s">
        <v>71</v>
      </c>
    </row>
    <row r="23" spans="1:3" ht="12.75">
      <c r="A23" s="2"/>
      <c r="C23" s="10"/>
    </row>
    <row r="24" spans="1:4" ht="12.75">
      <c r="A24" s="2" t="s">
        <v>27</v>
      </c>
      <c r="B24" t="s">
        <v>28</v>
      </c>
      <c r="C24" s="10">
        <v>18</v>
      </c>
      <c r="D24" t="s">
        <v>73</v>
      </c>
    </row>
    <row r="25" spans="1:4" ht="12.75">
      <c r="A25" s="2" t="s">
        <v>27</v>
      </c>
      <c r="B25" t="s">
        <v>29</v>
      </c>
      <c r="C25" s="10">
        <v>0</v>
      </c>
      <c r="D25" t="s">
        <v>73</v>
      </c>
    </row>
    <row r="26" spans="1:4" ht="12.75">
      <c r="A26" s="2" t="s">
        <v>27</v>
      </c>
      <c r="B26" t="s">
        <v>30</v>
      </c>
      <c r="C26" s="10">
        <v>9</v>
      </c>
      <c r="D26" t="s">
        <v>73</v>
      </c>
    </row>
    <row r="27" spans="1:4" ht="12.75">
      <c r="A27" s="2" t="s">
        <v>27</v>
      </c>
      <c r="B27" t="s">
        <v>31</v>
      </c>
      <c r="C27" s="10">
        <v>1</v>
      </c>
      <c r="D27" t="s">
        <v>73</v>
      </c>
    </row>
    <row r="28" spans="1:4" ht="12.75">
      <c r="A28" s="2" t="s">
        <v>27</v>
      </c>
      <c r="B28" t="s">
        <v>94</v>
      </c>
      <c r="C28" s="10">
        <v>0</v>
      </c>
      <c r="D28" t="s">
        <v>73</v>
      </c>
    </row>
    <row r="29" spans="1:4" ht="12.75">
      <c r="A29" s="2" t="s">
        <v>27</v>
      </c>
      <c r="B29" t="s">
        <v>97</v>
      </c>
      <c r="C29" s="10">
        <v>0</v>
      </c>
      <c r="D29" t="s">
        <v>73</v>
      </c>
    </row>
    <row r="30" spans="1:3" ht="12.75">
      <c r="A30" s="2"/>
      <c r="C30" s="10"/>
    </row>
    <row r="31" spans="1:4" ht="12.75">
      <c r="A31" s="2" t="s">
        <v>32</v>
      </c>
      <c r="B31" t="s">
        <v>33</v>
      </c>
      <c r="C31" s="10">
        <v>46</v>
      </c>
      <c r="D31" t="s">
        <v>73</v>
      </c>
    </row>
    <row r="32" spans="1:4" ht="12.75">
      <c r="A32" s="2" t="s">
        <v>32</v>
      </c>
      <c r="B32" t="s">
        <v>34</v>
      </c>
      <c r="C32" s="10">
        <v>1</v>
      </c>
      <c r="D32" t="s">
        <v>73</v>
      </c>
    </row>
    <row r="33" spans="1:4" ht="12.75">
      <c r="A33" s="2" t="s">
        <v>32</v>
      </c>
      <c r="B33" t="s">
        <v>35</v>
      </c>
      <c r="C33" s="10">
        <v>2</v>
      </c>
      <c r="D33" t="s">
        <v>73</v>
      </c>
    </row>
    <row r="34" spans="1:4" ht="12.75">
      <c r="A34" s="2" t="s">
        <v>32</v>
      </c>
      <c r="B34" t="s">
        <v>36</v>
      </c>
      <c r="C34" s="10">
        <v>33</v>
      </c>
      <c r="D34" t="s">
        <v>73</v>
      </c>
    </row>
    <row r="35" spans="1:4" ht="12.75">
      <c r="A35" s="2" t="s">
        <v>32</v>
      </c>
      <c r="B35" t="s">
        <v>37</v>
      </c>
      <c r="C35" s="10">
        <v>20</v>
      </c>
      <c r="D35" t="s">
        <v>73</v>
      </c>
    </row>
    <row r="36" spans="1:4" ht="12.75">
      <c r="A36" s="2" t="s">
        <v>32</v>
      </c>
      <c r="B36" t="s">
        <v>38</v>
      </c>
      <c r="C36" s="10">
        <v>4</v>
      </c>
      <c r="D36" t="s">
        <v>73</v>
      </c>
    </row>
    <row r="37" spans="1:4" ht="12.75">
      <c r="A37" s="2" t="s">
        <v>39</v>
      </c>
      <c r="B37" t="s">
        <v>84</v>
      </c>
      <c r="C37" s="10">
        <v>3</v>
      </c>
      <c r="D37" t="s">
        <v>72</v>
      </c>
    </row>
    <row r="38" spans="1:4" ht="12.75">
      <c r="A38" s="2" t="s">
        <v>39</v>
      </c>
      <c r="B38" t="s">
        <v>40</v>
      </c>
      <c r="C38" s="10">
        <v>3</v>
      </c>
      <c r="D38" t="s">
        <v>73</v>
      </c>
    </row>
    <row r="39" spans="1:3" ht="12.75">
      <c r="A39" s="2"/>
      <c r="C39" s="10"/>
    </row>
    <row r="40" spans="1:4" ht="12.75">
      <c r="A40" s="2" t="s">
        <v>41</v>
      </c>
      <c r="B40" t="s">
        <v>15</v>
      </c>
      <c r="C40" s="10">
        <v>4</v>
      </c>
      <c r="D40" t="s">
        <v>72</v>
      </c>
    </row>
    <row r="41" spans="1:4" ht="12.75">
      <c r="A41" s="2" t="s">
        <v>41</v>
      </c>
      <c r="B41" t="s">
        <v>18</v>
      </c>
      <c r="C41" s="10">
        <v>0</v>
      </c>
      <c r="D41" t="s">
        <v>72</v>
      </c>
    </row>
    <row r="42" spans="1:4" ht="12.75">
      <c r="A42" s="2" t="s">
        <v>41</v>
      </c>
      <c r="B42" t="s">
        <v>42</v>
      </c>
      <c r="C42" s="10">
        <v>1</v>
      </c>
      <c r="D42" t="s">
        <v>72</v>
      </c>
    </row>
    <row r="43" spans="1:3" ht="12.75">
      <c r="A43" s="2"/>
      <c r="C43" s="10"/>
    </row>
    <row r="44" spans="1:4" ht="12.75">
      <c r="A44" s="2" t="s">
        <v>98</v>
      </c>
      <c r="B44" t="s">
        <v>102</v>
      </c>
      <c r="C44" s="10">
        <v>1</v>
      </c>
      <c r="D44" t="s">
        <v>73</v>
      </c>
    </row>
    <row r="45" spans="1:4" ht="12.75">
      <c r="A45" s="2" t="s">
        <v>98</v>
      </c>
      <c r="B45" t="s">
        <v>104</v>
      </c>
      <c r="C45" s="10">
        <v>0</v>
      </c>
      <c r="D45" t="s">
        <v>72</v>
      </c>
    </row>
    <row r="46" spans="1:4" ht="12.75">
      <c r="A46" s="2" t="s">
        <v>98</v>
      </c>
      <c r="B46" t="s">
        <v>99</v>
      </c>
      <c r="C46" s="10">
        <v>0</v>
      </c>
      <c r="D46" t="s">
        <v>72</v>
      </c>
    </row>
    <row r="47" spans="1:4" ht="12.75">
      <c r="A47" s="2" t="s">
        <v>98</v>
      </c>
      <c r="B47" t="s">
        <v>106</v>
      </c>
      <c r="C47" s="10">
        <v>0</v>
      </c>
      <c r="D47" t="s">
        <v>73</v>
      </c>
    </row>
    <row r="48" ht="12.75">
      <c r="A48" s="2"/>
    </row>
    <row r="49" ht="12.75">
      <c r="A49" s="2"/>
    </row>
    <row r="50" ht="12.75">
      <c r="A50" s="2"/>
    </row>
    <row r="51" spans="1:3" ht="12.75">
      <c r="A51" s="2"/>
      <c r="C51" s="3">
        <f>SUM(C4:C47)</f>
        <v>214</v>
      </c>
    </row>
    <row r="52" ht="12.75">
      <c r="B52" s="5" t="s">
        <v>74</v>
      </c>
    </row>
    <row r="53" spans="2:3" ht="12.75">
      <c r="B53" s="11"/>
      <c r="C53" s="4" t="s">
        <v>78</v>
      </c>
    </row>
    <row r="54" spans="2:3" ht="12.75">
      <c r="B54" s="9" t="s">
        <v>75</v>
      </c>
      <c r="C54" s="2">
        <f>SUM(C7+C10+C13+C14+C15+C16+C17+C18+C19+C37+C40+C41+C42+C45+C46)</f>
        <v>27</v>
      </c>
    </row>
    <row r="55" spans="2:3" ht="12.75">
      <c r="B55" s="9" t="s">
        <v>76</v>
      </c>
      <c r="C55" s="2">
        <f>SUM(C4+C5+C21+C22)</f>
        <v>38</v>
      </c>
    </row>
    <row r="56" spans="2:3" ht="12.75">
      <c r="B56" s="9" t="s">
        <v>77</v>
      </c>
      <c r="C56" s="2">
        <f>SUM(C6+C8+C9+C11+C24+C25+C26+C27+C28+C29+C31+C32+C33+C34+C35+C36+C38+C44+C47)</f>
        <v>149</v>
      </c>
    </row>
    <row r="57" spans="2:3" ht="12.75">
      <c r="B57" s="9" t="s">
        <v>81</v>
      </c>
      <c r="C57" s="3">
        <f>SUM(C54:C56)</f>
        <v>214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83" r:id="rId2"/>
  <headerFooter alignWithMargins="0">
    <oddHeader>&amp;C&amp;"Arial,Fett"&amp;12&amp;EÜbersicht der Fallzahlen und des Ausgabe-IST's - JBD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2"/>
  <sheetViews>
    <sheetView workbookViewId="0" topLeftCell="A1">
      <selection activeCell="A1" sqref="A1"/>
    </sheetView>
  </sheetViews>
  <sheetFormatPr defaultColWidth="11.421875" defaultRowHeight="12.75"/>
  <cols>
    <col min="1" max="1" width="16.28125" style="1" customWidth="1"/>
    <col min="2" max="2" width="14.140625" style="1" customWidth="1"/>
    <col min="3" max="3" width="61.421875" style="0" customWidth="1"/>
    <col min="4" max="4" width="38.421875" style="0" customWidth="1"/>
    <col min="5" max="5" width="25.8515625" style="0" customWidth="1"/>
  </cols>
  <sheetData>
    <row r="1" spans="1:5" ht="12.75">
      <c r="A1" s="4" t="s">
        <v>347</v>
      </c>
      <c r="B1" s="4" t="s">
        <v>348</v>
      </c>
      <c r="C1" s="3" t="s">
        <v>1</v>
      </c>
      <c r="D1" s="3" t="s">
        <v>349</v>
      </c>
      <c r="E1" s="3" t="s">
        <v>350</v>
      </c>
    </row>
    <row r="2" ht="3" customHeight="1"/>
    <row r="3" spans="1:5" ht="12.75">
      <c r="A3" s="1" t="s">
        <v>10</v>
      </c>
      <c r="B3" s="1">
        <v>1</v>
      </c>
      <c r="C3" t="s">
        <v>118</v>
      </c>
      <c r="D3" t="s">
        <v>154</v>
      </c>
      <c r="E3" t="s">
        <v>120</v>
      </c>
    </row>
    <row r="4" spans="1:5" ht="12.75">
      <c r="A4" s="1" t="s">
        <v>10</v>
      </c>
      <c r="B4" s="1">
        <v>1</v>
      </c>
      <c r="C4" t="s">
        <v>118</v>
      </c>
      <c r="D4" t="s">
        <v>155</v>
      </c>
      <c r="E4" t="s">
        <v>131</v>
      </c>
    </row>
    <row r="5" spans="1:5" ht="12.75" customHeight="1">
      <c r="A5" s="1" t="s">
        <v>10</v>
      </c>
      <c r="B5" s="1">
        <v>1</v>
      </c>
      <c r="C5" t="s">
        <v>118</v>
      </c>
      <c r="D5" t="s">
        <v>156</v>
      </c>
      <c r="E5" t="s">
        <v>120</v>
      </c>
    </row>
    <row r="6" spans="1:5" ht="12.75">
      <c r="A6" s="1" t="s">
        <v>10</v>
      </c>
      <c r="B6" s="1">
        <v>1</v>
      </c>
      <c r="C6" t="s">
        <v>118</v>
      </c>
      <c r="D6" t="s">
        <v>157</v>
      </c>
      <c r="E6" t="s">
        <v>120</v>
      </c>
    </row>
    <row r="7" spans="1:5" ht="14.25" customHeight="1">
      <c r="A7" s="1" t="s">
        <v>10</v>
      </c>
      <c r="B7" s="1">
        <v>1</v>
      </c>
      <c r="C7" t="s">
        <v>118</v>
      </c>
      <c r="D7" t="s">
        <v>158</v>
      </c>
      <c r="E7" t="s">
        <v>120</v>
      </c>
    </row>
    <row r="8" spans="1:5" ht="12.75">
      <c r="A8" s="1" t="s">
        <v>10</v>
      </c>
      <c r="B8" s="1">
        <v>1</v>
      </c>
      <c r="C8" t="s">
        <v>118</v>
      </c>
      <c r="D8" t="s">
        <v>159</v>
      </c>
      <c r="E8" t="s">
        <v>131</v>
      </c>
    </row>
    <row r="9" spans="1:5" ht="12.75">
      <c r="A9" s="1" t="s">
        <v>10</v>
      </c>
      <c r="B9" s="1">
        <v>1</v>
      </c>
      <c r="C9" t="s">
        <v>118</v>
      </c>
      <c r="D9" t="s">
        <v>159</v>
      </c>
      <c r="E9" t="s">
        <v>120</v>
      </c>
    </row>
    <row r="10" spans="1:5" ht="12.75">
      <c r="A10" s="1" t="s">
        <v>10</v>
      </c>
      <c r="B10" s="1">
        <v>1</v>
      </c>
      <c r="C10" t="s">
        <v>118</v>
      </c>
      <c r="D10" t="s">
        <v>160</v>
      </c>
      <c r="E10" t="s">
        <v>120</v>
      </c>
    </row>
    <row r="11" spans="1:5" ht="12.75">
      <c r="A11" s="1" t="s">
        <v>10</v>
      </c>
      <c r="B11" s="1">
        <v>1</v>
      </c>
      <c r="C11" t="s">
        <v>118</v>
      </c>
      <c r="D11" t="s">
        <v>161</v>
      </c>
      <c r="E11" t="s">
        <v>131</v>
      </c>
    </row>
    <row r="12" spans="1:5" ht="12.75">
      <c r="A12" s="1" t="s">
        <v>10</v>
      </c>
      <c r="B12" s="1">
        <v>1</v>
      </c>
      <c r="C12" t="s">
        <v>118</v>
      </c>
      <c r="D12" t="s">
        <v>162</v>
      </c>
      <c r="E12" t="s">
        <v>120</v>
      </c>
    </row>
    <row r="13" spans="1:5" ht="12.75">
      <c r="A13" s="1" t="s">
        <v>10</v>
      </c>
      <c r="B13" s="1">
        <v>16</v>
      </c>
      <c r="C13" t="s">
        <v>118</v>
      </c>
      <c r="D13" t="s">
        <v>163</v>
      </c>
      <c r="E13" t="s">
        <v>120</v>
      </c>
    </row>
    <row r="14" spans="1:5" ht="12.75">
      <c r="A14" s="1" t="s">
        <v>10</v>
      </c>
      <c r="B14" s="1">
        <v>1</v>
      </c>
      <c r="C14" t="s">
        <v>118</v>
      </c>
      <c r="D14" t="s">
        <v>164</v>
      </c>
      <c r="E14" t="s">
        <v>131</v>
      </c>
    </row>
    <row r="15" spans="1:5" ht="12.75">
      <c r="A15" s="1" t="s">
        <v>10</v>
      </c>
      <c r="B15" s="1">
        <v>1</v>
      </c>
      <c r="C15" t="s">
        <v>118</v>
      </c>
      <c r="D15" t="s">
        <v>164</v>
      </c>
      <c r="E15" t="s">
        <v>120</v>
      </c>
    </row>
    <row r="16" spans="1:5" ht="12.75">
      <c r="A16" s="1" t="s">
        <v>10</v>
      </c>
      <c r="B16" s="1">
        <v>1</v>
      </c>
      <c r="C16" t="s">
        <v>118</v>
      </c>
      <c r="D16" t="s">
        <v>165</v>
      </c>
      <c r="E16" t="s">
        <v>141</v>
      </c>
    </row>
    <row r="17" spans="1:5" ht="12.75">
      <c r="A17" s="1" t="s">
        <v>10</v>
      </c>
      <c r="B17" s="1">
        <v>1</v>
      </c>
      <c r="C17" t="s">
        <v>118</v>
      </c>
      <c r="D17" t="s">
        <v>166</v>
      </c>
      <c r="E17" t="s">
        <v>120</v>
      </c>
    </row>
    <row r="18" spans="1:5" ht="12.75">
      <c r="A18" s="1" t="s">
        <v>10</v>
      </c>
      <c r="B18" s="1">
        <v>1</v>
      </c>
      <c r="C18" t="s">
        <v>118</v>
      </c>
      <c r="D18" t="s">
        <v>167</v>
      </c>
      <c r="E18" t="s">
        <v>131</v>
      </c>
    </row>
    <row r="19" spans="1:5" ht="12.75">
      <c r="A19" s="1" t="s">
        <v>10</v>
      </c>
      <c r="B19" s="1">
        <v>1</v>
      </c>
      <c r="C19" t="s">
        <v>118</v>
      </c>
      <c r="D19" t="s">
        <v>167</v>
      </c>
      <c r="E19" t="s">
        <v>120</v>
      </c>
    </row>
    <row r="20" spans="1:5" ht="12.75">
      <c r="A20" s="1" t="s">
        <v>10</v>
      </c>
      <c r="B20" s="1">
        <v>1</v>
      </c>
      <c r="C20" t="s">
        <v>118</v>
      </c>
      <c r="D20" t="s">
        <v>168</v>
      </c>
      <c r="E20" t="s">
        <v>131</v>
      </c>
    </row>
    <row r="21" spans="1:5" ht="12.75">
      <c r="A21" s="1" t="s">
        <v>10</v>
      </c>
      <c r="B21" s="1">
        <v>3</v>
      </c>
      <c r="C21" t="s">
        <v>118</v>
      </c>
      <c r="D21" t="s">
        <v>169</v>
      </c>
      <c r="E21" t="s">
        <v>120</v>
      </c>
    </row>
    <row r="22" spans="1:5" ht="12.75">
      <c r="A22" s="1" t="s">
        <v>13</v>
      </c>
      <c r="B22" s="1">
        <v>1</v>
      </c>
      <c r="C22" t="s">
        <v>170</v>
      </c>
      <c r="D22" t="s">
        <v>139</v>
      </c>
      <c r="E22" t="s">
        <v>120</v>
      </c>
    </row>
    <row r="23" spans="1:5" ht="12.75">
      <c r="A23" s="1" t="s">
        <v>13</v>
      </c>
      <c r="B23" s="1">
        <v>2</v>
      </c>
      <c r="C23" t="s">
        <v>171</v>
      </c>
      <c r="D23" t="s">
        <v>172</v>
      </c>
      <c r="E23" t="s">
        <v>141</v>
      </c>
    </row>
    <row r="24" spans="1:5" ht="12.75">
      <c r="A24" s="1" t="s">
        <v>13</v>
      </c>
      <c r="B24" s="1">
        <v>2</v>
      </c>
      <c r="C24" t="s">
        <v>171</v>
      </c>
      <c r="D24" t="s">
        <v>173</v>
      </c>
      <c r="E24" t="s">
        <v>131</v>
      </c>
    </row>
    <row r="25" spans="1:5" ht="12.75">
      <c r="A25" s="1" t="s">
        <v>13</v>
      </c>
      <c r="B25" s="1">
        <v>2</v>
      </c>
      <c r="C25" t="s">
        <v>171</v>
      </c>
      <c r="D25" t="s">
        <v>174</v>
      </c>
      <c r="E25" t="s">
        <v>131</v>
      </c>
    </row>
    <row r="26" spans="1:5" ht="12.75">
      <c r="A26" s="1" t="s">
        <v>13</v>
      </c>
      <c r="B26" s="1">
        <v>1</v>
      </c>
      <c r="C26" t="s">
        <v>171</v>
      </c>
      <c r="D26" t="s">
        <v>175</v>
      </c>
      <c r="E26" t="s">
        <v>131</v>
      </c>
    </row>
    <row r="27" spans="1:5" ht="12.75">
      <c r="A27" s="1" t="s">
        <v>14</v>
      </c>
      <c r="B27" s="1">
        <v>1</v>
      </c>
      <c r="C27" t="s">
        <v>15</v>
      </c>
      <c r="D27" t="s">
        <v>125</v>
      </c>
      <c r="E27" t="s">
        <v>131</v>
      </c>
    </row>
    <row r="28" spans="1:5" ht="12.75">
      <c r="A28" s="1" t="s">
        <v>19</v>
      </c>
      <c r="B28" s="1">
        <v>1</v>
      </c>
      <c r="C28" t="s">
        <v>20</v>
      </c>
      <c r="D28" t="s">
        <v>126</v>
      </c>
      <c r="E28" t="s">
        <v>120</v>
      </c>
    </row>
    <row r="29" spans="1:5" ht="12.75">
      <c r="A29" s="1" t="s">
        <v>21</v>
      </c>
      <c r="B29" s="1">
        <v>1</v>
      </c>
      <c r="C29" t="s">
        <v>22</v>
      </c>
      <c r="D29" t="s">
        <v>176</v>
      </c>
      <c r="E29" t="s">
        <v>141</v>
      </c>
    </row>
    <row r="30" spans="1:5" ht="12.75">
      <c r="A30" s="1" t="s">
        <v>21</v>
      </c>
      <c r="B30" s="1">
        <v>1</v>
      </c>
      <c r="C30" t="s">
        <v>22</v>
      </c>
      <c r="D30" t="s">
        <v>161</v>
      </c>
      <c r="E30" t="s">
        <v>131</v>
      </c>
    </row>
    <row r="31" spans="1:5" ht="12.75">
      <c r="A31" s="1" t="s">
        <v>21</v>
      </c>
      <c r="B31" s="1">
        <v>2</v>
      </c>
      <c r="C31" t="s">
        <v>22</v>
      </c>
      <c r="D31" t="s">
        <v>177</v>
      </c>
      <c r="E31" t="s">
        <v>120</v>
      </c>
    </row>
    <row r="32" spans="1:5" ht="12.75">
      <c r="A32" s="1" t="s">
        <v>21</v>
      </c>
      <c r="B32" s="1">
        <v>1</v>
      </c>
      <c r="C32" t="s">
        <v>22</v>
      </c>
      <c r="D32" t="s">
        <v>178</v>
      </c>
      <c r="E32" t="s">
        <v>131</v>
      </c>
    </row>
    <row r="33" spans="1:5" ht="12.75">
      <c r="A33" s="1" t="s">
        <v>23</v>
      </c>
      <c r="B33" s="1">
        <v>1</v>
      </c>
      <c r="C33" t="s">
        <v>24</v>
      </c>
      <c r="D33" t="s">
        <v>179</v>
      </c>
      <c r="E33" t="s">
        <v>131</v>
      </c>
    </row>
    <row r="34" spans="1:5" ht="12.75">
      <c r="A34" s="1" t="s">
        <v>23</v>
      </c>
      <c r="B34" s="1">
        <v>2</v>
      </c>
      <c r="C34" t="s">
        <v>24</v>
      </c>
      <c r="D34" t="s">
        <v>177</v>
      </c>
      <c r="E34" t="s">
        <v>120</v>
      </c>
    </row>
    <row r="35" spans="1:5" ht="12.75">
      <c r="A35" s="1" t="s">
        <v>27</v>
      </c>
      <c r="B35" s="1">
        <v>1</v>
      </c>
      <c r="C35" t="s">
        <v>133</v>
      </c>
      <c r="D35" t="s">
        <v>180</v>
      </c>
      <c r="E35" t="s">
        <v>120</v>
      </c>
    </row>
    <row r="36" spans="1:5" ht="12.75">
      <c r="A36" s="1" t="s">
        <v>27</v>
      </c>
      <c r="B36" s="1">
        <v>1</v>
      </c>
      <c r="C36" t="s">
        <v>134</v>
      </c>
      <c r="D36" t="s">
        <v>180</v>
      </c>
      <c r="E36" t="s">
        <v>120</v>
      </c>
    </row>
    <row r="37" spans="1:5" ht="12.75">
      <c r="A37" s="1" t="s">
        <v>27</v>
      </c>
      <c r="B37" s="1">
        <v>1</v>
      </c>
      <c r="C37" t="s">
        <v>134</v>
      </c>
      <c r="D37" t="s">
        <v>180</v>
      </c>
      <c r="E37" t="s">
        <v>141</v>
      </c>
    </row>
    <row r="38" spans="1:5" ht="12.75">
      <c r="A38" s="1" t="s">
        <v>27</v>
      </c>
      <c r="B38" s="1">
        <v>15</v>
      </c>
      <c r="C38" t="s">
        <v>134</v>
      </c>
      <c r="D38" t="s">
        <v>180</v>
      </c>
      <c r="E38" t="s">
        <v>120</v>
      </c>
    </row>
    <row r="39" spans="1:5" ht="12.75">
      <c r="A39" s="1" t="s">
        <v>27</v>
      </c>
      <c r="B39" s="1">
        <v>1</v>
      </c>
      <c r="C39" t="s">
        <v>135</v>
      </c>
      <c r="D39" t="s">
        <v>180</v>
      </c>
      <c r="E39" t="s">
        <v>120</v>
      </c>
    </row>
    <row r="40" spans="1:5" ht="12.75">
      <c r="A40" s="1" t="s">
        <v>27</v>
      </c>
      <c r="B40" s="1">
        <v>1</v>
      </c>
      <c r="C40" t="s">
        <v>135</v>
      </c>
      <c r="D40" t="s">
        <v>180</v>
      </c>
      <c r="E40" t="s">
        <v>182</v>
      </c>
    </row>
    <row r="41" spans="1:5" ht="12.75">
      <c r="A41" s="1" t="s">
        <v>27</v>
      </c>
      <c r="B41" s="1">
        <v>2</v>
      </c>
      <c r="C41" t="s">
        <v>135</v>
      </c>
      <c r="D41" t="s">
        <v>180</v>
      </c>
      <c r="E41" t="s">
        <v>120</v>
      </c>
    </row>
    <row r="42" spans="1:5" ht="12.75">
      <c r="A42" s="1" t="s">
        <v>32</v>
      </c>
      <c r="B42" s="1">
        <v>2</v>
      </c>
      <c r="C42" t="s">
        <v>33</v>
      </c>
      <c r="D42" t="s">
        <v>183</v>
      </c>
      <c r="E42" t="s">
        <v>131</v>
      </c>
    </row>
    <row r="43" spans="1:5" ht="12.75">
      <c r="A43" s="1" t="s">
        <v>32</v>
      </c>
      <c r="B43" s="1">
        <v>1</v>
      </c>
      <c r="C43" t="s">
        <v>33</v>
      </c>
      <c r="D43" t="s">
        <v>183</v>
      </c>
      <c r="E43" t="s">
        <v>120</v>
      </c>
    </row>
    <row r="44" spans="1:5" ht="12.75">
      <c r="A44" s="1" t="s">
        <v>32</v>
      </c>
      <c r="B44" s="1">
        <v>1</v>
      </c>
      <c r="C44" t="s">
        <v>33</v>
      </c>
      <c r="D44" t="s">
        <v>184</v>
      </c>
      <c r="E44" t="s">
        <v>141</v>
      </c>
    </row>
    <row r="45" spans="1:5" ht="12.75">
      <c r="A45" s="1" t="s">
        <v>32</v>
      </c>
      <c r="B45" s="1">
        <v>5</v>
      </c>
      <c r="C45" t="s">
        <v>33</v>
      </c>
      <c r="D45" t="s">
        <v>185</v>
      </c>
      <c r="E45" t="s">
        <v>131</v>
      </c>
    </row>
    <row r="46" spans="1:5" ht="12.75">
      <c r="A46" s="1" t="s">
        <v>32</v>
      </c>
      <c r="B46" s="1">
        <v>2</v>
      </c>
      <c r="C46" t="s">
        <v>33</v>
      </c>
      <c r="D46" t="s">
        <v>186</v>
      </c>
      <c r="E46" t="s">
        <v>131</v>
      </c>
    </row>
    <row r="47" spans="1:5" ht="12.75">
      <c r="A47" s="1" t="s">
        <v>32</v>
      </c>
      <c r="B47" s="1">
        <v>1</v>
      </c>
      <c r="C47" t="s">
        <v>33</v>
      </c>
      <c r="D47" t="s">
        <v>187</v>
      </c>
      <c r="E47" t="s">
        <v>131</v>
      </c>
    </row>
    <row r="48" spans="1:5" ht="12.75">
      <c r="A48" s="1" t="s">
        <v>32</v>
      </c>
      <c r="B48" s="1">
        <v>1</v>
      </c>
      <c r="C48" t="s">
        <v>33</v>
      </c>
      <c r="D48" t="s">
        <v>188</v>
      </c>
      <c r="E48" t="s">
        <v>120</v>
      </c>
    </row>
    <row r="49" spans="1:5" ht="12.75">
      <c r="A49" s="1" t="s">
        <v>32</v>
      </c>
      <c r="B49" s="1">
        <v>1</v>
      </c>
      <c r="C49" t="s">
        <v>33</v>
      </c>
      <c r="D49" t="s">
        <v>189</v>
      </c>
      <c r="E49" t="s">
        <v>131</v>
      </c>
    </row>
    <row r="50" spans="1:5" ht="12.75">
      <c r="A50" s="1" t="s">
        <v>32</v>
      </c>
      <c r="B50" s="1">
        <v>1</v>
      </c>
      <c r="C50" t="s">
        <v>33</v>
      </c>
      <c r="D50" t="s">
        <v>190</v>
      </c>
      <c r="E50" t="s">
        <v>131</v>
      </c>
    </row>
    <row r="51" spans="1:5" ht="12.75">
      <c r="A51" s="1" t="s">
        <v>32</v>
      </c>
      <c r="B51" s="1">
        <v>1</v>
      </c>
      <c r="C51" t="s">
        <v>33</v>
      </c>
      <c r="D51" t="s">
        <v>191</v>
      </c>
      <c r="E51" t="s">
        <v>141</v>
      </c>
    </row>
    <row r="52" spans="1:5" ht="12.75">
      <c r="A52" s="1" t="s">
        <v>32</v>
      </c>
      <c r="B52" s="1">
        <v>1</v>
      </c>
      <c r="C52" t="s">
        <v>33</v>
      </c>
      <c r="D52" t="s">
        <v>192</v>
      </c>
      <c r="E52" t="s">
        <v>120</v>
      </c>
    </row>
    <row r="53" spans="1:5" ht="12.75">
      <c r="A53" s="1" t="s">
        <v>32</v>
      </c>
      <c r="B53" s="1">
        <v>1</v>
      </c>
      <c r="C53" t="s">
        <v>33</v>
      </c>
      <c r="D53" t="s">
        <v>193</v>
      </c>
      <c r="E53" t="s">
        <v>131</v>
      </c>
    </row>
    <row r="54" spans="1:5" ht="12.75">
      <c r="A54" s="1" t="s">
        <v>32</v>
      </c>
      <c r="B54" s="1">
        <v>3</v>
      </c>
      <c r="C54" t="s">
        <v>33</v>
      </c>
      <c r="D54" t="s">
        <v>193</v>
      </c>
      <c r="E54" t="s">
        <v>120</v>
      </c>
    </row>
    <row r="55" spans="1:5" ht="12.75">
      <c r="A55" s="1" t="s">
        <v>32</v>
      </c>
      <c r="B55" s="1">
        <v>1</v>
      </c>
      <c r="C55" t="s">
        <v>33</v>
      </c>
      <c r="D55" t="s">
        <v>177</v>
      </c>
      <c r="E55" t="s">
        <v>131</v>
      </c>
    </row>
    <row r="56" spans="1:5" ht="12.75">
      <c r="A56" s="1" t="s">
        <v>32</v>
      </c>
      <c r="B56" s="1">
        <v>2</v>
      </c>
      <c r="C56" t="s">
        <v>33</v>
      </c>
      <c r="D56" t="s">
        <v>177</v>
      </c>
      <c r="E56" t="s">
        <v>120</v>
      </c>
    </row>
    <row r="57" spans="1:5" ht="12.75">
      <c r="A57" s="1" t="s">
        <v>32</v>
      </c>
      <c r="B57" s="1">
        <v>1</v>
      </c>
      <c r="C57" t="s">
        <v>33</v>
      </c>
      <c r="D57" t="s">
        <v>194</v>
      </c>
      <c r="E57" t="s">
        <v>143</v>
      </c>
    </row>
    <row r="58" spans="1:5" ht="12.75">
      <c r="A58" s="1" t="s">
        <v>32</v>
      </c>
      <c r="B58" s="1">
        <v>1</v>
      </c>
      <c r="C58" t="s">
        <v>33</v>
      </c>
      <c r="D58" t="s">
        <v>195</v>
      </c>
      <c r="E58" t="s">
        <v>131</v>
      </c>
    </row>
    <row r="59" spans="1:5" ht="12.75">
      <c r="A59" s="1" t="s">
        <v>32</v>
      </c>
      <c r="B59" s="1">
        <v>3</v>
      </c>
      <c r="C59" t="s">
        <v>33</v>
      </c>
      <c r="D59" t="s">
        <v>195</v>
      </c>
      <c r="E59" t="s">
        <v>120</v>
      </c>
    </row>
    <row r="60" spans="1:5" ht="12.75">
      <c r="A60" s="1" t="s">
        <v>32</v>
      </c>
      <c r="B60" s="1">
        <v>1</v>
      </c>
      <c r="C60" t="s">
        <v>33</v>
      </c>
      <c r="D60" t="s">
        <v>195</v>
      </c>
      <c r="E60" t="s">
        <v>143</v>
      </c>
    </row>
    <row r="61" spans="1:5" ht="12.75">
      <c r="A61" s="1" t="s">
        <v>32</v>
      </c>
      <c r="B61" s="1">
        <v>1</v>
      </c>
      <c r="C61" t="s">
        <v>34</v>
      </c>
      <c r="D61" t="s">
        <v>196</v>
      </c>
      <c r="E61" t="s">
        <v>120</v>
      </c>
    </row>
    <row r="62" spans="1:5" ht="12.75">
      <c r="A62" s="1" t="s">
        <v>32</v>
      </c>
      <c r="B62" s="1">
        <v>1</v>
      </c>
      <c r="C62" t="s">
        <v>35</v>
      </c>
      <c r="D62" t="s">
        <v>197</v>
      </c>
      <c r="E62" t="s">
        <v>143</v>
      </c>
    </row>
    <row r="63" spans="1:5" ht="12.75">
      <c r="A63" s="1" t="s">
        <v>32</v>
      </c>
      <c r="B63" s="1">
        <v>1</v>
      </c>
      <c r="C63" t="s">
        <v>35</v>
      </c>
      <c r="D63" t="s">
        <v>177</v>
      </c>
      <c r="E63" t="s">
        <v>131</v>
      </c>
    </row>
    <row r="64" spans="1:5" ht="12.75">
      <c r="A64" s="1" t="s">
        <v>32</v>
      </c>
      <c r="B64" s="1">
        <v>1</v>
      </c>
      <c r="C64" t="s">
        <v>36</v>
      </c>
      <c r="D64" t="s">
        <v>184</v>
      </c>
      <c r="E64" t="s">
        <v>141</v>
      </c>
    </row>
    <row r="65" spans="1:5" ht="12.75">
      <c r="A65" s="1" t="s">
        <v>32</v>
      </c>
      <c r="B65" s="1">
        <v>1</v>
      </c>
      <c r="C65" t="s">
        <v>36</v>
      </c>
      <c r="D65" t="s">
        <v>198</v>
      </c>
      <c r="E65" t="s">
        <v>131</v>
      </c>
    </row>
    <row r="66" spans="1:5" ht="12.75">
      <c r="A66" s="1" t="s">
        <v>32</v>
      </c>
      <c r="B66" s="1">
        <v>1</v>
      </c>
      <c r="C66" t="s">
        <v>36</v>
      </c>
      <c r="D66" t="s">
        <v>158</v>
      </c>
      <c r="E66" t="s">
        <v>120</v>
      </c>
    </row>
    <row r="67" spans="1:5" ht="12.75">
      <c r="A67" s="1" t="s">
        <v>32</v>
      </c>
      <c r="B67" s="1">
        <v>1</v>
      </c>
      <c r="C67" t="s">
        <v>36</v>
      </c>
      <c r="D67" t="s">
        <v>199</v>
      </c>
      <c r="E67" t="s">
        <v>120</v>
      </c>
    </row>
    <row r="68" spans="1:5" ht="12.75">
      <c r="A68" s="1" t="s">
        <v>32</v>
      </c>
      <c r="B68" s="1">
        <v>1</v>
      </c>
      <c r="C68" t="s">
        <v>36</v>
      </c>
      <c r="D68" t="s">
        <v>139</v>
      </c>
      <c r="E68" t="s">
        <v>131</v>
      </c>
    </row>
    <row r="69" spans="1:5" ht="12.75">
      <c r="A69" s="1" t="s">
        <v>32</v>
      </c>
      <c r="B69" s="1">
        <v>2</v>
      </c>
      <c r="C69" t="s">
        <v>36</v>
      </c>
      <c r="D69" t="s">
        <v>200</v>
      </c>
      <c r="E69" t="s">
        <v>141</v>
      </c>
    </row>
    <row r="70" spans="1:5" ht="12.75">
      <c r="A70" s="1" t="s">
        <v>32</v>
      </c>
      <c r="B70" s="1">
        <v>1</v>
      </c>
      <c r="C70" t="s">
        <v>36</v>
      </c>
      <c r="D70" t="s">
        <v>201</v>
      </c>
      <c r="E70" t="s">
        <v>141</v>
      </c>
    </row>
    <row r="71" spans="1:5" ht="12.75">
      <c r="A71" s="1" t="s">
        <v>32</v>
      </c>
      <c r="B71" s="1">
        <v>1</v>
      </c>
      <c r="C71" t="s">
        <v>36</v>
      </c>
      <c r="D71" t="s">
        <v>202</v>
      </c>
      <c r="E71" t="s">
        <v>120</v>
      </c>
    </row>
    <row r="72" spans="1:5" ht="12.75">
      <c r="A72" s="1" t="s">
        <v>32</v>
      </c>
      <c r="B72" s="1">
        <v>1</v>
      </c>
      <c r="C72" t="s">
        <v>36</v>
      </c>
      <c r="D72" t="s">
        <v>190</v>
      </c>
      <c r="E72" t="s">
        <v>131</v>
      </c>
    </row>
    <row r="73" spans="1:5" ht="12.75">
      <c r="A73" s="1" t="s">
        <v>32</v>
      </c>
      <c r="B73" s="1">
        <v>1</v>
      </c>
      <c r="C73" t="s">
        <v>36</v>
      </c>
      <c r="D73" t="s">
        <v>203</v>
      </c>
      <c r="E73" t="s">
        <v>141</v>
      </c>
    </row>
    <row r="74" spans="1:5" ht="12.75">
      <c r="A74" s="1" t="s">
        <v>32</v>
      </c>
      <c r="B74" s="1">
        <v>2</v>
      </c>
      <c r="C74" t="s">
        <v>36</v>
      </c>
      <c r="D74" t="s">
        <v>142</v>
      </c>
      <c r="E74" t="s">
        <v>143</v>
      </c>
    </row>
    <row r="75" spans="1:5" ht="12.75">
      <c r="A75" s="1" t="s">
        <v>32</v>
      </c>
      <c r="B75" s="1">
        <v>1</v>
      </c>
      <c r="C75" t="s">
        <v>36</v>
      </c>
      <c r="D75" t="s">
        <v>165</v>
      </c>
      <c r="E75" t="s">
        <v>141</v>
      </c>
    </row>
    <row r="76" spans="1:5" ht="12.75">
      <c r="A76" s="1" t="s">
        <v>32</v>
      </c>
      <c r="B76" s="1">
        <v>1</v>
      </c>
      <c r="C76" t="s">
        <v>36</v>
      </c>
      <c r="D76" t="s">
        <v>204</v>
      </c>
      <c r="E76" t="s">
        <v>141</v>
      </c>
    </row>
    <row r="77" spans="1:5" ht="12.75">
      <c r="A77" s="1" t="s">
        <v>32</v>
      </c>
      <c r="B77" s="1">
        <v>1</v>
      </c>
      <c r="C77" t="s">
        <v>36</v>
      </c>
      <c r="D77" t="s">
        <v>205</v>
      </c>
      <c r="E77" t="s">
        <v>131</v>
      </c>
    </row>
    <row r="78" spans="1:5" ht="12.75">
      <c r="A78" s="1" t="s">
        <v>32</v>
      </c>
      <c r="B78" s="1">
        <v>1</v>
      </c>
      <c r="C78" t="s">
        <v>36</v>
      </c>
      <c r="D78" t="s">
        <v>206</v>
      </c>
      <c r="E78" t="s">
        <v>131</v>
      </c>
    </row>
    <row r="79" spans="1:5" ht="12.75">
      <c r="A79" s="1" t="s">
        <v>32</v>
      </c>
      <c r="B79" s="1">
        <v>1</v>
      </c>
      <c r="C79" t="s">
        <v>36</v>
      </c>
      <c r="D79" t="s">
        <v>207</v>
      </c>
      <c r="E79" t="s">
        <v>143</v>
      </c>
    </row>
    <row r="80" spans="1:5" ht="12.75">
      <c r="A80" s="1" t="s">
        <v>32</v>
      </c>
      <c r="B80" s="1">
        <v>1</v>
      </c>
      <c r="C80" t="s">
        <v>36</v>
      </c>
      <c r="D80" t="s">
        <v>177</v>
      </c>
      <c r="E80" t="s">
        <v>131</v>
      </c>
    </row>
    <row r="81" spans="1:5" ht="12.75">
      <c r="A81" s="1" t="s">
        <v>32</v>
      </c>
      <c r="B81" s="1">
        <v>1</v>
      </c>
      <c r="C81" t="s">
        <v>36</v>
      </c>
      <c r="D81" t="s">
        <v>178</v>
      </c>
      <c r="E81" t="s">
        <v>120</v>
      </c>
    </row>
    <row r="82" spans="1:5" ht="12.75">
      <c r="A82" s="1" t="s">
        <v>32</v>
      </c>
      <c r="B82" s="1">
        <v>1</v>
      </c>
      <c r="C82" t="s">
        <v>37</v>
      </c>
      <c r="D82" t="s">
        <v>185</v>
      </c>
      <c r="E82" t="s">
        <v>131</v>
      </c>
    </row>
    <row r="83" spans="1:5" ht="12.75">
      <c r="A83" s="1" t="s">
        <v>32</v>
      </c>
      <c r="B83" s="1">
        <v>1</v>
      </c>
      <c r="C83" t="s">
        <v>37</v>
      </c>
      <c r="D83" t="s">
        <v>208</v>
      </c>
      <c r="E83" t="s">
        <v>131</v>
      </c>
    </row>
    <row r="84" spans="1:5" ht="12.75">
      <c r="A84" s="1" t="s">
        <v>32</v>
      </c>
      <c r="B84" s="1">
        <v>1</v>
      </c>
      <c r="C84" t="s">
        <v>37</v>
      </c>
      <c r="D84" t="s">
        <v>209</v>
      </c>
      <c r="E84" t="s">
        <v>131</v>
      </c>
    </row>
    <row r="85" spans="1:5" ht="12.75">
      <c r="A85" s="1" t="s">
        <v>32</v>
      </c>
      <c r="B85" s="1">
        <v>1</v>
      </c>
      <c r="C85" t="s">
        <v>37</v>
      </c>
      <c r="D85" t="s">
        <v>190</v>
      </c>
      <c r="E85" t="s">
        <v>131</v>
      </c>
    </row>
    <row r="86" spans="1:5" ht="12.75">
      <c r="A86" s="1" t="s">
        <v>32</v>
      </c>
      <c r="B86" s="1">
        <v>1</v>
      </c>
      <c r="C86" t="s">
        <v>37</v>
      </c>
      <c r="D86" t="s">
        <v>193</v>
      </c>
      <c r="E86" t="s">
        <v>120</v>
      </c>
    </row>
    <row r="87" spans="1:5" ht="12.75">
      <c r="A87" s="1" t="s">
        <v>32</v>
      </c>
      <c r="B87" s="1">
        <v>1</v>
      </c>
      <c r="C87" t="s">
        <v>37</v>
      </c>
      <c r="D87" t="s">
        <v>145</v>
      </c>
      <c r="E87" t="s">
        <v>131</v>
      </c>
    </row>
    <row r="88" spans="1:5" ht="12.75">
      <c r="A88" s="1" t="s">
        <v>32</v>
      </c>
      <c r="B88" s="1">
        <v>1</v>
      </c>
      <c r="C88" t="s">
        <v>38</v>
      </c>
      <c r="D88" t="s">
        <v>210</v>
      </c>
      <c r="E88" t="s">
        <v>141</v>
      </c>
    </row>
    <row r="89" spans="1:5" ht="12.75">
      <c r="A89" s="1" t="s">
        <v>32</v>
      </c>
      <c r="B89" s="1">
        <v>1</v>
      </c>
      <c r="C89" t="s">
        <v>38</v>
      </c>
      <c r="D89" t="s">
        <v>184</v>
      </c>
      <c r="E89" t="s">
        <v>141</v>
      </c>
    </row>
    <row r="90" spans="1:5" ht="12.75">
      <c r="A90" s="1" t="s">
        <v>32</v>
      </c>
      <c r="B90" s="1">
        <v>1</v>
      </c>
      <c r="C90" t="s">
        <v>38</v>
      </c>
      <c r="D90" t="s">
        <v>211</v>
      </c>
      <c r="E90" t="s">
        <v>120</v>
      </c>
    </row>
    <row r="91" spans="1:5" ht="12.75">
      <c r="A91" s="1" t="s">
        <v>32</v>
      </c>
      <c r="B91" s="1">
        <v>1</v>
      </c>
      <c r="C91" t="s">
        <v>38</v>
      </c>
      <c r="D91" t="s">
        <v>212</v>
      </c>
      <c r="E91" t="s">
        <v>141</v>
      </c>
    </row>
    <row r="92" spans="1:5" ht="12.75">
      <c r="A92" s="1" t="s">
        <v>39</v>
      </c>
      <c r="B92" s="1">
        <v>1</v>
      </c>
      <c r="C92" t="s">
        <v>213</v>
      </c>
      <c r="D92" t="s">
        <v>157</v>
      </c>
      <c r="E92" t="s">
        <v>120</v>
      </c>
    </row>
    <row r="93" spans="1:5" ht="12.75">
      <c r="A93" s="1" t="s">
        <v>39</v>
      </c>
      <c r="B93" s="1">
        <v>1</v>
      </c>
      <c r="C93" t="s">
        <v>213</v>
      </c>
      <c r="D93" t="s">
        <v>186</v>
      </c>
      <c r="E93" t="s">
        <v>131</v>
      </c>
    </row>
    <row r="94" spans="1:5" ht="12.75">
      <c r="A94" s="1" t="s">
        <v>39</v>
      </c>
      <c r="B94" s="1">
        <v>1</v>
      </c>
      <c r="C94" t="s">
        <v>213</v>
      </c>
      <c r="D94" t="s">
        <v>177</v>
      </c>
      <c r="E94" t="s">
        <v>182</v>
      </c>
    </row>
    <row r="95" spans="1:5" ht="12.75">
      <c r="A95" s="1" t="s">
        <v>39</v>
      </c>
      <c r="B95" s="1">
        <v>1</v>
      </c>
      <c r="C95" t="s">
        <v>214</v>
      </c>
      <c r="D95" t="s">
        <v>177</v>
      </c>
      <c r="E95" t="s">
        <v>143</v>
      </c>
    </row>
    <row r="96" spans="1:5" ht="12.75">
      <c r="A96" s="1" t="s">
        <v>39</v>
      </c>
      <c r="B96" s="1">
        <v>1</v>
      </c>
      <c r="C96" t="s">
        <v>214</v>
      </c>
      <c r="D96" t="s">
        <v>178</v>
      </c>
      <c r="E96" t="s">
        <v>131</v>
      </c>
    </row>
    <row r="97" spans="1:5" ht="12.75">
      <c r="A97" s="1" t="s">
        <v>41</v>
      </c>
      <c r="B97" s="1">
        <v>1</v>
      </c>
      <c r="C97" t="s">
        <v>15</v>
      </c>
      <c r="D97" t="s">
        <v>125</v>
      </c>
      <c r="E97" t="s">
        <v>131</v>
      </c>
    </row>
    <row r="98" spans="1:5" ht="12.75">
      <c r="A98" s="1" t="s">
        <v>41</v>
      </c>
      <c r="B98" s="1">
        <v>1</v>
      </c>
      <c r="C98" t="s">
        <v>15</v>
      </c>
      <c r="D98" t="s">
        <v>177</v>
      </c>
      <c r="E98" t="s">
        <v>120</v>
      </c>
    </row>
    <row r="99" spans="1:5" ht="12.75">
      <c r="A99" s="1" t="s">
        <v>41</v>
      </c>
      <c r="B99" s="1">
        <v>1</v>
      </c>
      <c r="C99" t="s">
        <v>15</v>
      </c>
      <c r="D99" t="s">
        <v>215</v>
      </c>
      <c r="E99" t="s">
        <v>120</v>
      </c>
    </row>
    <row r="100" spans="1:5" ht="12.75">
      <c r="A100" s="1" t="s">
        <v>41</v>
      </c>
      <c r="B100" s="1">
        <v>1</v>
      </c>
      <c r="C100" t="s">
        <v>15</v>
      </c>
      <c r="D100" t="s">
        <v>216</v>
      </c>
      <c r="E100" t="s">
        <v>131</v>
      </c>
    </row>
    <row r="101" spans="1:5" ht="12.75">
      <c r="A101" s="1" t="s">
        <v>41</v>
      </c>
      <c r="B101" s="1">
        <v>1</v>
      </c>
      <c r="C101" t="s">
        <v>42</v>
      </c>
      <c r="D101" t="s">
        <v>152</v>
      </c>
      <c r="E101" t="s">
        <v>120</v>
      </c>
    </row>
    <row r="102" spans="1:5" ht="12.75">
      <c r="A102" s="1" t="s">
        <v>217</v>
      </c>
      <c r="B102" s="1">
        <v>1</v>
      </c>
      <c r="C102" t="s">
        <v>218</v>
      </c>
      <c r="D102" t="s">
        <v>177</v>
      </c>
      <c r="E102" t="s">
        <v>131</v>
      </c>
    </row>
  </sheetData>
  <printOptions gridLines="1" horizontalCentered="1" verticalCentered="1"/>
  <pageMargins left="0.54" right="0.24" top="0.39" bottom="0" header="0.25" footer="0"/>
  <pageSetup fitToHeight="1" fitToWidth="1" horizontalDpi="600" verticalDpi="600" orientation="portrait" paperSize="9" scale="61" r:id="rId1"/>
  <headerFooter alignWithMargins="0">
    <oddHeader>&amp;C&amp;"Arial,Fett"&amp;12&amp;EZuordnung von Hilfen zu den Trägern - JBD</oddHeader>
  </headerFooter>
  <rowBreaks count="1" manualBreakCount="1">
    <brk id="5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7"/>
  <sheetViews>
    <sheetView workbookViewId="0" topLeftCell="A33">
      <selection activeCell="A1" sqref="A1"/>
    </sheetView>
  </sheetViews>
  <sheetFormatPr defaultColWidth="11.421875" defaultRowHeight="12.75"/>
  <cols>
    <col min="1" max="1" width="11.7109375" style="0" customWidth="1"/>
    <col min="2" max="2" width="55.421875" style="0" bestFit="1" customWidth="1"/>
    <col min="4" max="4" width="2.00390625" style="0" bestFit="1" customWidth="1"/>
  </cols>
  <sheetData>
    <row r="2" ht="12.75">
      <c r="C2" s="4" t="s">
        <v>351</v>
      </c>
    </row>
    <row r="3" spans="1:3" ht="12.75">
      <c r="A3" s="3" t="s">
        <v>0</v>
      </c>
      <c r="B3" s="4" t="s">
        <v>1</v>
      </c>
      <c r="C3" s="4" t="s">
        <v>69</v>
      </c>
    </row>
    <row r="4" spans="1:4" ht="12.75">
      <c r="A4" s="2" t="s">
        <v>9</v>
      </c>
      <c r="B4" t="s">
        <v>85</v>
      </c>
      <c r="C4" s="10">
        <v>0</v>
      </c>
      <c r="D4" t="s">
        <v>71</v>
      </c>
    </row>
    <row r="5" spans="1:4" ht="12.75">
      <c r="A5" s="2" t="s">
        <v>10</v>
      </c>
      <c r="B5" t="s">
        <v>86</v>
      </c>
      <c r="C5" s="10">
        <v>3</v>
      </c>
      <c r="D5" t="s">
        <v>71</v>
      </c>
    </row>
    <row r="6" spans="1:4" ht="12.75">
      <c r="A6" s="2" t="s">
        <v>87</v>
      </c>
      <c r="B6" t="s">
        <v>88</v>
      </c>
      <c r="C6" s="10">
        <v>0</v>
      </c>
      <c r="D6" t="s">
        <v>73</v>
      </c>
    </row>
    <row r="7" spans="1:4" ht="12.75">
      <c r="A7" s="2" t="s">
        <v>11</v>
      </c>
      <c r="B7" t="s">
        <v>12</v>
      </c>
      <c r="C7" s="10">
        <v>2</v>
      </c>
      <c r="D7" t="s">
        <v>72</v>
      </c>
    </row>
    <row r="8" spans="1:4" ht="12.75">
      <c r="A8" s="2" t="s">
        <v>13</v>
      </c>
      <c r="B8" t="s">
        <v>110</v>
      </c>
      <c r="C8" s="10">
        <v>0</v>
      </c>
      <c r="D8" t="s">
        <v>73</v>
      </c>
    </row>
    <row r="9" spans="1:4" ht="12.75">
      <c r="A9" s="2" t="s">
        <v>13</v>
      </c>
      <c r="B9" t="s">
        <v>111</v>
      </c>
      <c r="C9" s="10">
        <v>0</v>
      </c>
      <c r="D9" t="s">
        <v>73</v>
      </c>
    </row>
    <row r="10" spans="1:4" ht="12.75">
      <c r="A10" s="2" t="s">
        <v>90</v>
      </c>
      <c r="B10" t="s">
        <v>91</v>
      </c>
      <c r="C10" s="10">
        <v>0</v>
      </c>
      <c r="D10" t="s">
        <v>72</v>
      </c>
    </row>
    <row r="11" spans="1:4" ht="12.75">
      <c r="A11" s="2" t="s">
        <v>112</v>
      </c>
      <c r="B11" t="s">
        <v>113</v>
      </c>
      <c r="C11" s="10">
        <v>0</v>
      </c>
      <c r="D11" t="s">
        <v>73</v>
      </c>
    </row>
    <row r="12" spans="1:3" ht="12.75">
      <c r="A12" s="2"/>
      <c r="C12" s="10"/>
    </row>
    <row r="13" spans="1:4" ht="12.75">
      <c r="A13" s="2" t="s">
        <v>14</v>
      </c>
      <c r="B13" t="s">
        <v>15</v>
      </c>
      <c r="C13" s="10">
        <v>20</v>
      </c>
      <c r="D13" t="s">
        <v>72</v>
      </c>
    </row>
    <row r="14" spans="1:4" ht="12.75">
      <c r="A14" s="2" t="s">
        <v>14</v>
      </c>
      <c r="B14" t="s">
        <v>16</v>
      </c>
      <c r="C14" s="10">
        <v>1</v>
      </c>
      <c r="D14" t="s">
        <v>72</v>
      </c>
    </row>
    <row r="15" spans="1:4" ht="12.75">
      <c r="A15" s="2" t="s">
        <v>14</v>
      </c>
      <c r="B15" t="s">
        <v>17</v>
      </c>
      <c r="C15" s="10">
        <v>1</v>
      </c>
      <c r="D15" t="s">
        <v>72</v>
      </c>
    </row>
    <row r="16" spans="1:4" ht="12.75">
      <c r="A16" s="2" t="s">
        <v>14</v>
      </c>
      <c r="B16" t="s">
        <v>18</v>
      </c>
      <c r="C16" s="10">
        <v>10</v>
      </c>
      <c r="D16" t="s">
        <v>72</v>
      </c>
    </row>
    <row r="17" spans="1:4" ht="12.75">
      <c r="A17" s="2" t="s">
        <v>19</v>
      </c>
      <c r="B17" t="s">
        <v>20</v>
      </c>
      <c r="C17" s="10">
        <v>1</v>
      </c>
      <c r="D17" t="s">
        <v>72</v>
      </c>
    </row>
    <row r="18" spans="1:4" ht="12.75">
      <c r="A18" s="2" t="s">
        <v>21</v>
      </c>
      <c r="B18" t="s">
        <v>22</v>
      </c>
      <c r="C18" s="10">
        <v>6</v>
      </c>
      <c r="D18" t="s">
        <v>72</v>
      </c>
    </row>
    <row r="19" spans="1:4" ht="12.75">
      <c r="A19" s="2" t="s">
        <v>23</v>
      </c>
      <c r="B19" t="s">
        <v>24</v>
      </c>
      <c r="C19" s="10">
        <v>46</v>
      </c>
      <c r="D19" t="s">
        <v>72</v>
      </c>
    </row>
    <row r="20" spans="1:3" ht="12.75">
      <c r="A20" s="2"/>
      <c r="C20" s="10"/>
    </row>
    <row r="21" spans="1:4" ht="12.75">
      <c r="A21" s="2" t="s">
        <v>25</v>
      </c>
      <c r="B21" t="s">
        <v>26</v>
      </c>
      <c r="C21" s="10">
        <v>4</v>
      </c>
      <c r="D21" t="s">
        <v>71</v>
      </c>
    </row>
    <row r="22" spans="1:4" ht="12.75">
      <c r="A22" s="2" t="s">
        <v>96</v>
      </c>
      <c r="B22" t="s">
        <v>95</v>
      </c>
      <c r="C22" s="10">
        <v>0</v>
      </c>
      <c r="D22" t="s">
        <v>71</v>
      </c>
    </row>
    <row r="23" spans="1:3" ht="12.75">
      <c r="A23" s="2"/>
      <c r="C23" s="10"/>
    </row>
    <row r="24" spans="1:4" ht="12.75">
      <c r="A24" s="2" t="s">
        <v>27</v>
      </c>
      <c r="B24" t="s">
        <v>28</v>
      </c>
      <c r="C24" s="10">
        <v>20</v>
      </c>
      <c r="D24" t="s">
        <v>73</v>
      </c>
    </row>
    <row r="25" spans="1:4" ht="12.75">
      <c r="A25" s="2" t="s">
        <v>27</v>
      </c>
      <c r="B25" t="s">
        <v>29</v>
      </c>
      <c r="C25" s="10">
        <v>1</v>
      </c>
      <c r="D25" t="s">
        <v>73</v>
      </c>
    </row>
    <row r="26" spans="1:4" ht="12.75">
      <c r="A26" s="2" t="s">
        <v>27</v>
      </c>
      <c r="B26" t="s">
        <v>30</v>
      </c>
      <c r="C26" s="10">
        <v>9</v>
      </c>
      <c r="D26" t="s">
        <v>73</v>
      </c>
    </row>
    <row r="27" spans="1:4" ht="12.75">
      <c r="A27" s="2" t="s">
        <v>27</v>
      </c>
      <c r="B27" t="s">
        <v>31</v>
      </c>
      <c r="C27" s="10">
        <v>2</v>
      </c>
      <c r="D27" t="s">
        <v>73</v>
      </c>
    </row>
    <row r="28" spans="1:4" ht="12.75">
      <c r="A28" s="2" t="s">
        <v>27</v>
      </c>
      <c r="B28" t="s">
        <v>94</v>
      </c>
      <c r="C28" s="10">
        <v>0</v>
      </c>
      <c r="D28" t="s">
        <v>73</v>
      </c>
    </row>
    <row r="29" spans="1:4" ht="12.75">
      <c r="A29" s="2" t="s">
        <v>27</v>
      </c>
      <c r="B29" t="s">
        <v>97</v>
      </c>
      <c r="C29" s="10">
        <v>0</v>
      </c>
      <c r="D29" t="s">
        <v>73</v>
      </c>
    </row>
    <row r="30" spans="1:3" ht="12.75">
      <c r="A30" s="2"/>
      <c r="C30" s="10"/>
    </row>
    <row r="31" spans="1:4" ht="12.75">
      <c r="A31" s="2" t="s">
        <v>32</v>
      </c>
      <c r="B31" t="s">
        <v>33</v>
      </c>
      <c r="C31" s="10">
        <v>1</v>
      </c>
      <c r="D31" t="s">
        <v>73</v>
      </c>
    </row>
    <row r="32" spans="1:4" ht="12.75">
      <c r="A32" s="2" t="s">
        <v>32</v>
      </c>
      <c r="B32" t="s">
        <v>34</v>
      </c>
      <c r="C32" s="10">
        <v>2</v>
      </c>
      <c r="D32" t="s">
        <v>73</v>
      </c>
    </row>
    <row r="33" spans="1:4" ht="12.75">
      <c r="A33" s="2" t="s">
        <v>32</v>
      </c>
      <c r="B33" t="s">
        <v>35</v>
      </c>
      <c r="C33" s="10">
        <v>3</v>
      </c>
      <c r="D33" t="s">
        <v>73</v>
      </c>
    </row>
    <row r="34" spans="1:4" ht="12.75">
      <c r="A34" s="2" t="s">
        <v>32</v>
      </c>
      <c r="B34" t="s">
        <v>36</v>
      </c>
      <c r="C34" s="10">
        <v>20</v>
      </c>
      <c r="D34" t="s">
        <v>73</v>
      </c>
    </row>
    <row r="35" spans="1:4" ht="12.75">
      <c r="A35" s="2" t="s">
        <v>32</v>
      </c>
      <c r="B35" t="s">
        <v>37</v>
      </c>
      <c r="C35" s="10">
        <v>0</v>
      </c>
      <c r="D35" t="s">
        <v>73</v>
      </c>
    </row>
    <row r="36" spans="1:4" ht="12.75">
      <c r="A36" s="2" t="s">
        <v>32</v>
      </c>
      <c r="B36" t="s">
        <v>38</v>
      </c>
      <c r="C36" s="10">
        <v>4</v>
      </c>
      <c r="D36" t="s">
        <v>73</v>
      </c>
    </row>
    <row r="37" spans="1:4" ht="12.75">
      <c r="A37" s="2" t="s">
        <v>39</v>
      </c>
      <c r="B37" t="s">
        <v>84</v>
      </c>
      <c r="C37" s="10">
        <v>0</v>
      </c>
      <c r="D37" t="s">
        <v>72</v>
      </c>
    </row>
    <row r="38" spans="1:4" ht="12.75">
      <c r="A38" s="2" t="s">
        <v>39</v>
      </c>
      <c r="B38" t="s">
        <v>40</v>
      </c>
      <c r="C38" s="10">
        <v>3</v>
      </c>
      <c r="D38" t="s">
        <v>73</v>
      </c>
    </row>
    <row r="39" spans="1:3" ht="12.75">
      <c r="A39" s="2"/>
      <c r="C39" s="10"/>
    </row>
    <row r="40" spans="1:4" ht="12.75">
      <c r="A40" s="2" t="s">
        <v>41</v>
      </c>
      <c r="B40" t="s">
        <v>15</v>
      </c>
      <c r="C40" s="10">
        <v>6</v>
      </c>
      <c r="D40" t="s">
        <v>72</v>
      </c>
    </row>
    <row r="41" spans="1:4" ht="12.75">
      <c r="A41" s="2" t="s">
        <v>41</v>
      </c>
      <c r="B41" t="s">
        <v>18</v>
      </c>
      <c r="C41" s="10">
        <v>1</v>
      </c>
      <c r="D41" t="s">
        <v>72</v>
      </c>
    </row>
    <row r="42" spans="1:4" ht="12.75">
      <c r="A42" s="2" t="s">
        <v>41</v>
      </c>
      <c r="B42" t="s">
        <v>42</v>
      </c>
      <c r="C42" s="10">
        <v>5</v>
      </c>
      <c r="D42" t="s">
        <v>72</v>
      </c>
    </row>
    <row r="43" spans="1:3" ht="12.75">
      <c r="A43" s="2"/>
      <c r="C43" s="10"/>
    </row>
    <row r="44" spans="1:4" ht="12.75">
      <c r="A44" s="2" t="s">
        <v>98</v>
      </c>
      <c r="B44" t="s">
        <v>102</v>
      </c>
      <c r="C44" s="10">
        <v>0</v>
      </c>
      <c r="D44" t="s">
        <v>73</v>
      </c>
    </row>
    <row r="45" spans="1:4" ht="12.75">
      <c r="A45" s="2" t="s">
        <v>98</v>
      </c>
      <c r="B45" t="s">
        <v>104</v>
      </c>
      <c r="C45" s="10">
        <v>0</v>
      </c>
      <c r="D45" t="s">
        <v>72</v>
      </c>
    </row>
    <row r="46" spans="1:4" ht="12.75">
      <c r="A46" s="2" t="s">
        <v>98</v>
      </c>
      <c r="B46" t="s">
        <v>99</v>
      </c>
      <c r="C46" s="10">
        <v>0</v>
      </c>
      <c r="D46" t="s">
        <v>72</v>
      </c>
    </row>
    <row r="47" spans="1:4" ht="12.75">
      <c r="A47" s="2" t="s">
        <v>98</v>
      </c>
      <c r="B47" t="s">
        <v>106</v>
      </c>
      <c r="C47" s="10">
        <v>0</v>
      </c>
      <c r="D47" t="s">
        <v>73</v>
      </c>
    </row>
    <row r="48" ht="12.75">
      <c r="A48" s="2"/>
    </row>
    <row r="49" ht="12.75">
      <c r="A49" s="2"/>
    </row>
    <row r="50" ht="12.75">
      <c r="A50" s="2"/>
    </row>
    <row r="51" spans="1:3" ht="12.75">
      <c r="A51" s="2"/>
      <c r="C51" s="3">
        <f>SUM(C4:C47)</f>
        <v>171</v>
      </c>
    </row>
    <row r="52" ht="12.75">
      <c r="B52" s="5" t="s">
        <v>74</v>
      </c>
    </row>
    <row r="53" spans="3:4" ht="12.75">
      <c r="C53" s="4" t="s">
        <v>78</v>
      </c>
      <c r="D53" s="1"/>
    </row>
    <row r="54" spans="2:3" ht="12.75">
      <c r="B54" s="9" t="s">
        <v>75</v>
      </c>
      <c r="C54" s="2">
        <f>SUM(C7+C10+C13+C14+C15+C16+C17+C18+C19+C37+C40+C41+C42+C45+C46)</f>
        <v>99</v>
      </c>
    </row>
    <row r="55" spans="2:3" ht="12.75">
      <c r="B55" s="9" t="s">
        <v>76</v>
      </c>
      <c r="C55" s="2">
        <f>SUM(C4+C5+C21+C22)</f>
        <v>7</v>
      </c>
    </row>
    <row r="56" spans="2:3" ht="12.75">
      <c r="B56" s="9" t="s">
        <v>77</v>
      </c>
      <c r="C56" s="2">
        <f>SUM(C6+C8+C9+C11+C24+C25+C26+C27+C28+C29+C31+C32+C33+C34+C35+C36+C38+C44+C47)</f>
        <v>65</v>
      </c>
    </row>
    <row r="57" spans="2:3" ht="12.75">
      <c r="B57" s="9" t="s">
        <v>81</v>
      </c>
      <c r="C57" s="3">
        <f>SUM(C54:C56)</f>
        <v>171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83" r:id="rId2"/>
  <headerFooter alignWithMargins="0">
    <oddHeader>&amp;C&amp;"Arial,Fett"&amp;12&amp;EÜbersicht der Fallzahlen und des Ausgabe-IST's - RSD A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8"/>
  <sheetViews>
    <sheetView workbookViewId="0" topLeftCell="A1">
      <selection activeCell="A1" sqref="A1"/>
    </sheetView>
  </sheetViews>
  <sheetFormatPr defaultColWidth="11.421875" defaultRowHeight="12.75"/>
  <cols>
    <col min="1" max="1" width="12.28125" style="14" bestFit="1" customWidth="1"/>
    <col min="2" max="2" width="7.28125" style="1" bestFit="1" customWidth="1"/>
    <col min="3" max="3" width="56.7109375" style="0" bestFit="1" customWidth="1"/>
    <col min="4" max="4" width="42.00390625" style="0" bestFit="1" customWidth="1"/>
    <col min="5" max="5" width="18.7109375" style="0" bestFit="1" customWidth="1"/>
  </cols>
  <sheetData>
    <row r="1" spans="1:5" ht="12.75">
      <c r="A1" s="4" t="s">
        <v>347</v>
      </c>
      <c r="B1" s="4" t="s">
        <v>348</v>
      </c>
      <c r="C1" s="3" t="s">
        <v>1</v>
      </c>
      <c r="D1" s="3" t="s">
        <v>349</v>
      </c>
      <c r="E1" s="3" t="s">
        <v>350</v>
      </c>
    </row>
    <row r="2" ht="3.75" customHeight="1"/>
    <row r="3" spans="1:5" ht="12.75">
      <c r="A3" s="14" t="s">
        <v>10</v>
      </c>
      <c r="B3" s="1">
        <v>1</v>
      </c>
      <c r="C3" t="s">
        <v>118</v>
      </c>
      <c r="D3" t="s">
        <v>163</v>
      </c>
      <c r="E3" t="s">
        <v>131</v>
      </c>
    </row>
    <row r="4" spans="1:5" ht="12.75">
      <c r="A4" s="14" t="s">
        <v>10</v>
      </c>
      <c r="B4" s="1">
        <v>1</v>
      </c>
      <c r="C4" t="s">
        <v>118</v>
      </c>
      <c r="D4" t="s">
        <v>119</v>
      </c>
      <c r="E4" t="s">
        <v>131</v>
      </c>
    </row>
    <row r="5" spans="1:5" ht="14.25" customHeight="1">
      <c r="A5" s="14" t="s">
        <v>10</v>
      </c>
      <c r="B5" s="1">
        <v>1</v>
      </c>
      <c r="C5" t="s">
        <v>118</v>
      </c>
      <c r="D5" t="s">
        <v>168</v>
      </c>
      <c r="E5" t="s">
        <v>131</v>
      </c>
    </row>
    <row r="6" spans="1:5" ht="12.75">
      <c r="A6" s="14" t="s">
        <v>11</v>
      </c>
      <c r="B6" s="1">
        <v>1</v>
      </c>
      <c r="C6" t="s">
        <v>12</v>
      </c>
      <c r="D6" t="s">
        <v>139</v>
      </c>
      <c r="E6" t="s">
        <v>120</v>
      </c>
    </row>
    <row r="7" spans="1:5" ht="12.75" customHeight="1">
      <c r="A7" s="14" t="s">
        <v>11</v>
      </c>
      <c r="B7" s="1">
        <v>1</v>
      </c>
      <c r="C7" t="s">
        <v>12</v>
      </c>
      <c r="D7" t="s">
        <v>219</v>
      </c>
      <c r="E7" t="s">
        <v>120</v>
      </c>
    </row>
    <row r="8" spans="1:5" ht="12.75">
      <c r="A8" s="14" t="s">
        <v>14</v>
      </c>
      <c r="B8" s="1">
        <v>1</v>
      </c>
      <c r="C8" t="s">
        <v>15</v>
      </c>
      <c r="D8" t="s">
        <v>220</v>
      </c>
      <c r="E8" t="s">
        <v>131</v>
      </c>
    </row>
    <row r="9" spans="1:5" ht="12.75">
      <c r="A9" s="14" t="s">
        <v>14</v>
      </c>
      <c r="B9" s="1">
        <v>1</v>
      </c>
      <c r="C9" t="s">
        <v>15</v>
      </c>
      <c r="D9" t="s">
        <v>221</v>
      </c>
      <c r="E9" t="s">
        <v>120</v>
      </c>
    </row>
    <row r="10" spans="1:5" ht="12.75">
      <c r="A10" s="14" t="s">
        <v>14</v>
      </c>
      <c r="B10" s="1">
        <v>1</v>
      </c>
      <c r="C10" t="s">
        <v>15</v>
      </c>
      <c r="D10" t="s">
        <v>222</v>
      </c>
      <c r="E10" t="s">
        <v>120</v>
      </c>
    </row>
    <row r="11" spans="1:5" ht="12.75">
      <c r="A11" s="14" t="s">
        <v>14</v>
      </c>
      <c r="B11" s="1">
        <v>1</v>
      </c>
      <c r="C11" t="s">
        <v>15</v>
      </c>
      <c r="D11" t="s">
        <v>223</v>
      </c>
      <c r="E11" t="s">
        <v>131</v>
      </c>
    </row>
    <row r="12" spans="1:5" ht="12.75">
      <c r="A12" s="14" t="s">
        <v>14</v>
      </c>
      <c r="B12" s="1">
        <v>1</v>
      </c>
      <c r="C12" t="s">
        <v>15</v>
      </c>
      <c r="D12" t="s">
        <v>224</v>
      </c>
      <c r="E12" t="s">
        <v>120</v>
      </c>
    </row>
    <row r="13" spans="1:5" ht="12.75">
      <c r="A13" s="14" t="s">
        <v>14</v>
      </c>
      <c r="B13" s="1">
        <v>1</v>
      </c>
      <c r="C13" t="s">
        <v>15</v>
      </c>
      <c r="D13" t="s">
        <v>122</v>
      </c>
      <c r="E13" t="s">
        <v>120</v>
      </c>
    </row>
    <row r="14" spans="1:5" ht="12.75">
      <c r="A14" s="14" t="s">
        <v>14</v>
      </c>
      <c r="B14" s="1">
        <v>2</v>
      </c>
      <c r="C14" t="s">
        <v>15</v>
      </c>
      <c r="D14" t="s">
        <v>225</v>
      </c>
      <c r="E14" t="s">
        <v>131</v>
      </c>
    </row>
    <row r="15" spans="1:5" ht="12.75">
      <c r="A15" s="14" t="s">
        <v>14</v>
      </c>
      <c r="B15" s="1">
        <v>3</v>
      </c>
      <c r="C15" t="s">
        <v>15</v>
      </c>
      <c r="D15" t="s">
        <v>225</v>
      </c>
      <c r="E15" t="s">
        <v>120</v>
      </c>
    </row>
    <row r="16" spans="1:5" ht="12.75">
      <c r="A16" s="14" t="s">
        <v>14</v>
      </c>
      <c r="B16" s="1">
        <v>3</v>
      </c>
      <c r="C16" t="s">
        <v>15</v>
      </c>
      <c r="D16" t="s">
        <v>226</v>
      </c>
      <c r="E16" t="s">
        <v>120</v>
      </c>
    </row>
    <row r="17" spans="1:5" ht="12.75">
      <c r="A17" s="14" t="s">
        <v>14</v>
      </c>
      <c r="B17" s="1">
        <v>1</v>
      </c>
      <c r="C17" t="s">
        <v>15</v>
      </c>
      <c r="D17" t="s">
        <v>227</v>
      </c>
      <c r="E17" t="s">
        <v>131</v>
      </c>
    </row>
    <row r="18" spans="1:5" ht="12.75">
      <c r="A18" s="14" t="s">
        <v>14</v>
      </c>
      <c r="B18" s="1">
        <v>1</v>
      </c>
      <c r="C18" t="s">
        <v>15</v>
      </c>
      <c r="D18" t="s">
        <v>228</v>
      </c>
      <c r="E18" t="s">
        <v>120</v>
      </c>
    </row>
    <row r="19" spans="1:5" ht="12.75">
      <c r="A19" s="14" t="s">
        <v>14</v>
      </c>
      <c r="B19" s="1">
        <v>1</v>
      </c>
      <c r="C19" t="s">
        <v>15</v>
      </c>
      <c r="D19" t="s">
        <v>229</v>
      </c>
      <c r="E19" t="s">
        <v>120</v>
      </c>
    </row>
    <row r="20" spans="1:5" ht="12.75">
      <c r="A20" s="14" t="s">
        <v>14</v>
      </c>
      <c r="B20" s="1">
        <v>1</v>
      </c>
      <c r="C20" t="s">
        <v>15</v>
      </c>
      <c r="D20" t="s">
        <v>230</v>
      </c>
      <c r="E20" t="s">
        <v>120</v>
      </c>
    </row>
    <row r="21" spans="1:5" ht="12.75">
      <c r="A21" s="14" t="s">
        <v>14</v>
      </c>
      <c r="B21" s="1">
        <v>1</v>
      </c>
      <c r="C21" t="s">
        <v>15</v>
      </c>
      <c r="D21" t="s">
        <v>231</v>
      </c>
      <c r="E21" t="s">
        <v>131</v>
      </c>
    </row>
    <row r="22" spans="1:5" ht="12.75">
      <c r="A22" s="14" t="s">
        <v>14</v>
      </c>
      <c r="B22" s="1">
        <v>1</v>
      </c>
      <c r="C22" t="s">
        <v>16</v>
      </c>
      <c r="D22" t="s">
        <v>232</v>
      </c>
      <c r="E22" t="s">
        <v>131</v>
      </c>
    </row>
    <row r="23" spans="1:5" ht="12.75">
      <c r="A23" s="14" t="s">
        <v>14</v>
      </c>
      <c r="B23" s="1">
        <v>1</v>
      </c>
      <c r="C23" t="s">
        <v>17</v>
      </c>
      <c r="D23" t="s">
        <v>233</v>
      </c>
      <c r="E23" t="s">
        <v>120</v>
      </c>
    </row>
    <row r="24" spans="1:5" ht="12.75">
      <c r="A24" s="14" t="s">
        <v>14</v>
      </c>
      <c r="B24" s="1">
        <v>3</v>
      </c>
      <c r="C24" t="s">
        <v>18</v>
      </c>
      <c r="D24" t="s">
        <v>127</v>
      </c>
      <c r="E24" t="s">
        <v>120</v>
      </c>
    </row>
    <row r="25" spans="1:5" ht="12.75">
      <c r="A25" s="14" t="s">
        <v>14</v>
      </c>
      <c r="B25" s="1">
        <v>5</v>
      </c>
      <c r="C25" t="s">
        <v>18</v>
      </c>
      <c r="D25" t="s">
        <v>225</v>
      </c>
      <c r="E25" t="s">
        <v>120</v>
      </c>
    </row>
    <row r="26" spans="1:5" ht="12.75">
      <c r="A26" s="14" t="s">
        <v>14</v>
      </c>
      <c r="B26" s="1">
        <v>1</v>
      </c>
      <c r="C26" t="s">
        <v>18</v>
      </c>
      <c r="D26" t="s">
        <v>234</v>
      </c>
      <c r="E26" t="s">
        <v>120</v>
      </c>
    </row>
    <row r="27" spans="1:5" ht="12.75">
      <c r="A27" s="14" t="s">
        <v>14</v>
      </c>
      <c r="B27" s="1">
        <v>1</v>
      </c>
      <c r="C27" t="s">
        <v>18</v>
      </c>
      <c r="D27" t="s">
        <v>235</v>
      </c>
      <c r="E27" t="s">
        <v>120</v>
      </c>
    </row>
    <row r="28" spans="1:5" ht="12.75">
      <c r="A28" s="14" t="s">
        <v>19</v>
      </c>
      <c r="B28" s="1">
        <v>1</v>
      </c>
      <c r="C28" t="s">
        <v>20</v>
      </c>
      <c r="D28" t="s">
        <v>236</v>
      </c>
      <c r="E28" t="s">
        <v>131</v>
      </c>
    </row>
    <row r="29" spans="1:5" ht="12.75">
      <c r="A29" s="14" t="s">
        <v>21</v>
      </c>
      <c r="B29" s="1">
        <v>2</v>
      </c>
      <c r="C29" t="s">
        <v>22</v>
      </c>
      <c r="D29" t="s">
        <v>127</v>
      </c>
      <c r="E29" t="s">
        <v>120</v>
      </c>
    </row>
    <row r="30" spans="1:5" ht="12.75">
      <c r="A30" s="14" t="s">
        <v>21</v>
      </c>
      <c r="B30" s="1">
        <v>2</v>
      </c>
      <c r="C30" t="s">
        <v>22</v>
      </c>
      <c r="D30" t="s">
        <v>237</v>
      </c>
      <c r="E30" t="s">
        <v>120</v>
      </c>
    </row>
    <row r="31" spans="1:5" ht="12.75">
      <c r="A31" s="14" t="s">
        <v>21</v>
      </c>
      <c r="B31" s="1">
        <v>1</v>
      </c>
      <c r="C31" t="s">
        <v>22</v>
      </c>
      <c r="D31" t="s">
        <v>238</v>
      </c>
      <c r="E31" t="s">
        <v>120</v>
      </c>
    </row>
    <row r="32" spans="1:5" ht="12.75">
      <c r="A32" s="14" t="s">
        <v>23</v>
      </c>
      <c r="B32" s="1">
        <v>1</v>
      </c>
      <c r="C32" t="s">
        <v>24</v>
      </c>
      <c r="D32" t="s">
        <v>239</v>
      </c>
      <c r="E32" t="s">
        <v>120</v>
      </c>
    </row>
    <row r="33" spans="1:5" ht="12.75">
      <c r="A33" s="14" t="s">
        <v>23</v>
      </c>
      <c r="B33" s="1">
        <v>4</v>
      </c>
      <c r="C33" t="s">
        <v>24</v>
      </c>
      <c r="D33" t="s">
        <v>199</v>
      </c>
      <c r="E33" t="s">
        <v>120</v>
      </c>
    </row>
    <row r="34" spans="1:5" ht="12.75">
      <c r="A34" s="14" t="s">
        <v>23</v>
      </c>
      <c r="B34" s="1">
        <v>1</v>
      </c>
      <c r="C34" t="s">
        <v>24</v>
      </c>
      <c r="D34" t="s">
        <v>139</v>
      </c>
      <c r="E34" t="s">
        <v>120</v>
      </c>
    </row>
    <row r="35" spans="1:5" ht="12.75">
      <c r="A35" s="14" t="s">
        <v>23</v>
      </c>
      <c r="B35" s="1">
        <v>6</v>
      </c>
      <c r="C35" t="s">
        <v>24</v>
      </c>
      <c r="D35" t="s">
        <v>240</v>
      </c>
      <c r="E35" t="s">
        <v>120</v>
      </c>
    </row>
    <row r="36" spans="1:5" ht="12.75">
      <c r="A36" s="14" t="s">
        <v>23</v>
      </c>
      <c r="B36" s="1">
        <v>1</v>
      </c>
      <c r="C36" t="s">
        <v>24</v>
      </c>
      <c r="D36" t="s">
        <v>241</v>
      </c>
      <c r="E36" t="s">
        <v>120</v>
      </c>
    </row>
    <row r="37" spans="1:5" ht="12.75">
      <c r="A37" s="14" t="s">
        <v>23</v>
      </c>
      <c r="B37" s="1">
        <v>14</v>
      </c>
      <c r="C37" t="s">
        <v>24</v>
      </c>
      <c r="D37" t="s">
        <v>127</v>
      </c>
      <c r="E37" t="s">
        <v>120</v>
      </c>
    </row>
    <row r="38" spans="1:5" ht="12.75">
      <c r="A38" s="14" t="s">
        <v>23</v>
      </c>
      <c r="B38" s="1">
        <v>14</v>
      </c>
      <c r="C38" t="s">
        <v>24</v>
      </c>
      <c r="D38" t="s">
        <v>242</v>
      </c>
      <c r="E38" t="s">
        <v>120</v>
      </c>
    </row>
    <row r="39" spans="1:5" ht="12.75">
      <c r="A39" s="14" t="s">
        <v>23</v>
      </c>
      <c r="B39" s="1">
        <v>1</v>
      </c>
      <c r="C39" t="s">
        <v>24</v>
      </c>
      <c r="D39" t="s">
        <v>243</v>
      </c>
      <c r="E39" t="s">
        <v>120</v>
      </c>
    </row>
    <row r="40" spans="1:5" ht="12.75">
      <c r="A40" s="14" t="s">
        <v>23</v>
      </c>
      <c r="B40" s="1">
        <v>1</v>
      </c>
      <c r="C40" t="s">
        <v>24</v>
      </c>
      <c r="D40" t="s">
        <v>238</v>
      </c>
      <c r="E40" t="s">
        <v>120</v>
      </c>
    </row>
    <row r="41" spans="1:5" ht="12.75">
      <c r="A41" s="14" t="s">
        <v>25</v>
      </c>
      <c r="B41" s="1">
        <v>1</v>
      </c>
      <c r="C41" t="s">
        <v>26</v>
      </c>
      <c r="D41" t="s">
        <v>244</v>
      </c>
      <c r="E41" t="s">
        <v>141</v>
      </c>
    </row>
    <row r="42" spans="1:5" ht="12.75">
      <c r="A42" s="14" t="s">
        <v>25</v>
      </c>
      <c r="B42" s="1">
        <v>2</v>
      </c>
      <c r="C42" t="s">
        <v>26</v>
      </c>
      <c r="D42" t="s">
        <v>244</v>
      </c>
      <c r="E42" t="s">
        <v>131</v>
      </c>
    </row>
    <row r="43" spans="1:5" ht="12.75">
      <c r="A43" s="14" t="s">
        <v>25</v>
      </c>
      <c r="B43" s="1">
        <v>1</v>
      </c>
      <c r="C43" t="s">
        <v>26</v>
      </c>
      <c r="D43" t="s">
        <v>132</v>
      </c>
      <c r="E43" t="s">
        <v>120</v>
      </c>
    </row>
    <row r="44" spans="1:5" ht="12.75">
      <c r="A44" s="14" t="s">
        <v>27</v>
      </c>
      <c r="B44" s="1">
        <v>1</v>
      </c>
      <c r="C44" t="s">
        <v>133</v>
      </c>
      <c r="D44" t="s">
        <v>180</v>
      </c>
      <c r="E44" t="s">
        <v>131</v>
      </c>
    </row>
    <row r="45" spans="1:5" ht="12.75">
      <c r="A45" s="14" t="s">
        <v>27</v>
      </c>
      <c r="B45" s="1">
        <v>1</v>
      </c>
      <c r="C45" t="s">
        <v>29</v>
      </c>
      <c r="D45" t="s">
        <v>180</v>
      </c>
      <c r="E45" t="s">
        <v>131</v>
      </c>
    </row>
    <row r="46" spans="1:5" ht="12.75">
      <c r="A46" s="14" t="s">
        <v>27</v>
      </c>
      <c r="B46" s="1">
        <v>1</v>
      </c>
      <c r="C46" t="s">
        <v>134</v>
      </c>
      <c r="D46" t="s">
        <v>180</v>
      </c>
      <c r="E46" t="s">
        <v>131</v>
      </c>
    </row>
    <row r="47" spans="1:5" ht="12.75">
      <c r="A47" s="14" t="s">
        <v>27</v>
      </c>
      <c r="B47" s="1">
        <v>4</v>
      </c>
      <c r="C47" t="s">
        <v>134</v>
      </c>
      <c r="D47" t="s">
        <v>180</v>
      </c>
      <c r="E47" t="s">
        <v>120</v>
      </c>
    </row>
    <row r="48" spans="1:5" ht="12.75">
      <c r="A48" s="14" t="s">
        <v>27</v>
      </c>
      <c r="B48" s="1">
        <v>1</v>
      </c>
      <c r="C48" t="s">
        <v>134</v>
      </c>
      <c r="D48" t="s">
        <v>180</v>
      </c>
      <c r="E48" t="s">
        <v>120</v>
      </c>
    </row>
    <row r="49" spans="1:5" ht="12.75">
      <c r="A49" s="14" t="s">
        <v>27</v>
      </c>
      <c r="B49" s="1">
        <v>2</v>
      </c>
      <c r="C49" t="s">
        <v>135</v>
      </c>
      <c r="D49" t="s">
        <v>180</v>
      </c>
      <c r="E49" t="s">
        <v>141</v>
      </c>
    </row>
    <row r="50" spans="1:5" ht="12.75">
      <c r="A50" s="14" t="s">
        <v>27</v>
      </c>
      <c r="B50" s="1">
        <v>1</v>
      </c>
      <c r="C50" t="s">
        <v>135</v>
      </c>
      <c r="D50" t="s">
        <v>180</v>
      </c>
      <c r="E50" t="s">
        <v>131</v>
      </c>
    </row>
    <row r="51" spans="1:5" ht="12.75">
      <c r="A51" s="14" t="s">
        <v>27</v>
      </c>
      <c r="B51" s="1">
        <v>6</v>
      </c>
      <c r="C51" t="s">
        <v>135</v>
      </c>
      <c r="D51" t="s">
        <v>180</v>
      </c>
      <c r="E51" t="s">
        <v>120</v>
      </c>
    </row>
    <row r="52" spans="1:5" ht="12.75">
      <c r="A52" s="14" t="s">
        <v>32</v>
      </c>
      <c r="B52" s="1">
        <v>1</v>
      </c>
      <c r="C52" t="s">
        <v>33</v>
      </c>
      <c r="D52" t="s">
        <v>175</v>
      </c>
      <c r="E52" t="s">
        <v>131</v>
      </c>
    </row>
    <row r="53" spans="1:5" ht="12.75">
      <c r="A53" s="14" t="s">
        <v>32</v>
      </c>
      <c r="B53" s="1">
        <v>1</v>
      </c>
      <c r="C53" t="s">
        <v>34</v>
      </c>
      <c r="D53" t="s">
        <v>245</v>
      </c>
      <c r="E53" t="s">
        <v>141</v>
      </c>
    </row>
    <row r="54" spans="1:5" ht="12.75">
      <c r="A54" s="14" t="s">
        <v>32</v>
      </c>
      <c r="B54" s="1">
        <v>1</v>
      </c>
      <c r="C54" t="s">
        <v>34</v>
      </c>
      <c r="D54" t="s">
        <v>142</v>
      </c>
      <c r="E54" t="s">
        <v>143</v>
      </c>
    </row>
    <row r="55" spans="1:5" ht="12.75">
      <c r="A55" s="14" t="s">
        <v>32</v>
      </c>
      <c r="B55" s="1">
        <v>1</v>
      </c>
      <c r="C55" t="s">
        <v>35</v>
      </c>
      <c r="D55" t="s">
        <v>159</v>
      </c>
      <c r="E55" t="s">
        <v>131</v>
      </c>
    </row>
    <row r="56" spans="1:5" ht="12.75">
      <c r="A56" s="14" t="s">
        <v>32</v>
      </c>
      <c r="B56" s="1">
        <v>1</v>
      </c>
      <c r="C56" t="s">
        <v>35</v>
      </c>
      <c r="D56" t="s">
        <v>200</v>
      </c>
      <c r="E56" t="s">
        <v>141</v>
      </c>
    </row>
    <row r="57" spans="1:5" ht="12.75">
      <c r="A57" s="14" t="s">
        <v>32</v>
      </c>
      <c r="B57" s="1">
        <v>1</v>
      </c>
      <c r="C57" t="s">
        <v>35</v>
      </c>
      <c r="D57" t="s">
        <v>177</v>
      </c>
      <c r="E57" t="s">
        <v>120</v>
      </c>
    </row>
    <row r="58" spans="1:5" ht="12.75">
      <c r="A58" s="14" t="s">
        <v>32</v>
      </c>
      <c r="B58" s="1">
        <v>1</v>
      </c>
      <c r="C58" t="s">
        <v>36</v>
      </c>
      <c r="D58" t="s">
        <v>246</v>
      </c>
      <c r="E58" t="s">
        <v>141</v>
      </c>
    </row>
    <row r="59" spans="1:5" ht="12.75">
      <c r="A59" s="14" t="s">
        <v>32</v>
      </c>
      <c r="B59" s="1">
        <v>3</v>
      </c>
      <c r="C59" t="s">
        <v>36</v>
      </c>
      <c r="D59" t="s">
        <v>247</v>
      </c>
      <c r="E59" t="s">
        <v>141</v>
      </c>
    </row>
    <row r="60" spans="1:5" ht="12.75">
      <c r="A60" s="14" t="s">
        <v>32</v>
      </c>
      <c r="B60" s="1">
        <v>1</v>
      </c>
      <c r="C60" t="s">
        <v>36</v>
      </c>
      <c r="D60" t="s">
        <v>248</v>
      </c>
      <c r="E60" t="s">
        <v>120</v>
      </c>
    </row>
    <row r="61" spans="1:5" ht="12.75">
      <c r="A61" s="14" t="s">
        <v>32</v>
      </c>
      <c r="B61" s="1">
        <v>2</v>
      </c>
      <c r="C61" t="s">
        <v>36</v>
      </c>
      <c r="D61" t="s">
        <v>249</v>
      </c>
      <c r="E61" t="s">
        <v>141</v>
      </c>
    </row>
    <row r="62" spans="1:5" ht="12.75">
      <c r="A62" s="14" t="s">
        <v>32</v>
      </c>
      <c r="B62" s="1">
        <v>1</v>
      </c>
      <c r="C62" t="s">
        <v>36</v>
      </c>
      <c r="D62" t="s">
        <v>250</v>
      </c>
      <c r="E62" t="s">
        <v>131</v>
      </c>
    </row>
    <row r="63" spans="1:5" ht="12.75">
      <c r="A63" s="14" t="s">
        <v>32</v>
      </c>
      <c r="B63" s="1">
        <v>1</v>
      </c>
      <c r="C63" t="s">
        <v>36</v>
      </c>
      <c r="D63" t="s">
        <v>251</v>
      </c>
      <c r="E63" t="s">
        <v>120</v>
      </c>
    </row>
    <row r="64" spans="1:5" ht="12.75">
      <c r="A64" s="14" t="s">
        <v>32</v>
      </c>
      <c r="B64" s="1">
        <v>1</v>
      </c>
      <c r="C64" t="s">
        <v>36</v>
      </c>
      <c r="D64" t="s">
        <v>252</v>
      </c>
      <c r="E64" t="s">
        <v>141</v>
      </c>
    </row>
    <row r="65" spans="1:5" ht="12.75">
      <c r="A65" s="14" t="s">
        <v>32</v>
      </c>
      <c r="B65" s="1">
        <v>1</v>
      </c>
      <c r="C65" t="s">
        <v>36</v>
      </c>
      <c r="D65" t="s">
        <v>253</v>
      </c>
      <c r="E65" t="s">
        <v>120</v>
      </c>
    </row>
    <row r="66" spans="1:5" ht="12.75">
      <c r="A66" s="14" t="s">
        <v>32</v>
      </c>
      <c r="B66" s="1">
        <v>1</v>
      </c>
      <c r="C66" t="s">
        <v>36</v>
      </c>
      <c r="D66" t="s">
        <v>254</v>
      </c>
      <c r="E66" t="s">
        <v>131</v>
      </c>
    </row>
    <row r="67" spans="1:5" ht="12.75">
      <c r="A67" s="14" t="s">
        <v>32</v>
      </c>
      <c r="B67" s="1">
        <v>1</v>
      </c>
      <c r="C67" t="s">
        <v>36</v>
      </c>
      <c r="D67" t="s">
        <v>255</v>
      </c>
      <c r="E67" t="s">
        <v>131</v>
      </c>
    </row>
    <row r="68" spans="1:5" ht="12.75">
      <c r="A68" s="14" t="s">
        <v>32</v>
      </c>
      <c r="B68" s="1">
        <v>1</v>
      </c>
      <c r="C68" t="s">
        <v>36</v>
      </c>
      <c r="D68" t="s">
        <v>207</v>
      </c>
      <c r="E68" t="s">
        <v>143</v>
      </c>
    </row>
    <row r="69" spans="1:5" ht="12.75">
      <c r="A69" s="14" t="s">
        <v>32</v>
      </c>
      <c r="B69" s="1">
        <v>1</v>
      </c>
      <c r="C69" t="s">
        <v>36</v>
      </c>
      <c r="D69" t="s">
        <v>256</v>
      </c>
      <c r="E69" t="s">
        <v>131</v>
      </c>
    </row>
    <row r="70" spans="1:5" ht="12.75">
      <c r="A70" s="14" t="s">
        <v>32</v>
      </c>
      <c r="B70" s="1">
        <v>1</v>
      </c>
      <c r="C70" t="s">
        <v>36</v>
      </c>
      <c r="D70" t="s">
        <v>244</v>
      </c>
      <c r="E70" t="s">
        <v>141</v>
      </c>
    </row>
    <row r="71" spans="1:5" ht="12.75">
      <c r="A71" s="14" t="s">
        <v>32</v>
      </c>
      <c r="B71" s="1">
        <v>1</v>
      </c>
      <c r="C71" t="s">
        <v>36</v>
      </c>
      <c r="D71" t="s">
        <v>257</v>
      </c>
      <c r="E71" t="s">
        <v>141</v>
      </c>
    </row>
    <row r="72" spans="1:5" ht="12.75">
      <c r="A72" s="14" t="s">
        <v>32</v>
      </c>
      <c r="B72" s="1">
        <v>1</v>
      </c>
      <c r="C72" t="s">
        <v>36</v>
      </c>
      <c r="D72" t="s">
        <v>258</v>
      </c>
      <c r="E72" t="s">
        <v>131</v>
      </c>
    </row>
    <row r="73" spans="1:5" ht="12.75">
      <c r="A73" s="14" t="s">
        <v>32</v>
      </c>
      <c r="B73" s="1">
        <v>2</v>
      </c>
      <c r="C73" t="s">
        <v>36</v>
      </c>
      <c r="D73" t="s">
        <v>215</v>
      </c>
      <c r="E73" t="s">
        <v>120</v>
      </c>
    </row>
    <row r="74" spans="1:5" ht="12.75">
      <c r="A74" s="14" t="s">
        <v>32</v>
      </c>
      <c r="B74" s="1">
        <v>1</v>
      </c>
      <c r="C74" t="s">
        <v>38</v>
      </c>
      <c r="D74" t="s">
        <v>259</v>
      </c>
      <c r="E74" t="s">
        <v>141</v>
      </c>
    </row>
    <row r="75" spans="1:5" ht="12.75">
      <c r="A75" s="14" t="s">
        <v>32</v>
      </c>
      <c r="B75" s="1">
        <v>1</v>
      </c>
      <c r="C75" t="s">
        <v>38</v>
      </c>
      <c r="D75" t="s">
        <v>260</v>
      </c>
      <c r="E75" t="s">
        <v>141</v>
      </c>
    </row>
    <row r="76" spans="1:5" ht="12.75">
      <c r="A76" s="14" t="s">
        <v>32</v>
      </c>
      <c r="B76" s="1">
        <v>1</v>
      </c>
      <c r="C76" t="s">
        <v>38</v>
      </c>
      <c r="D76" t="s">
        <v>132</v>
      </c>
      <c r="E76" t="s">
        <v>120</v>
      </c>
    </row>
    <row r="77" spans="1:5" ht="12.75">
      <c r="A77" s="14" t="s">
        <v>32</v>
      </c>
      <c r="B77" s="1">
        <v>1</v>
      </c>
      <c r="C77" t="s">
        <v>38</v>
      </c>
      <c r="D77" t="s">
        <v>261</v>
      </c>
      <c r="E77" t="s">
        <v>141</v>
      </c>
    </row>
    <row r="78" spans="1:5" ht="12.75">
      <c r="A78" s="14" t="s">
        <v>39</v>
      </c>
      <c r="B78" s="1">
        <v>1</v>
      </c>
      <c r="C78" t="s">
        <v>214</v>
      </c>
      <c r="D78" t="s">
        <v>262</v>
      </c>
      <c r="E78" t="s">
        <v>143</v>
      </c>
    </row>
    <row r="79" spans="1:5" ht="12.75">
      <c r="A79" s="14" t="s">
        <v>39</v>
      </c>
      <c r="B79" s="1">
        <v>1</v>
      </c>
      <c r="C79" t="s">
        <v>214</v>
      </c>
      <c r="D79" t="s">
        <v>245</v>
      </c>
      <c r="E79" t="s">
        <v>141</v>
      </c>
    </row>
    <row r="80" spans="1:5" ht="12.75">
      <c r="A80" s="14" t="s">
        <v>39</v>
      </c>
      <c r="B80" s="1">
        <v>1</v>
      </c>
      <c r="C80" t="s">
        <v>214</v>
      </c>
      <c r="D80" t="s">
        <v>177</v>
      </c>
      <c r="E80" t="s">
        <v>120</v>
      </c>
    </row>
    <row r="81" spans="1:5" ht="12.75">
      <c r="A81" s="14" t="s">
        <v>41</v>
      </c>
      <c r="B81" s="1">
        <v>1</v>
      </c>
      <c r="C81" t="s">
        <v>15</v>
      </c>
      <c r="D81" t="s">
        <v>234</v>
      </c>
      <c r="E81" t="s">
        <v>131</v>
      </c>
    </row>
    <row r="82" spans="1:5" ht="12.75">
      <c r="A82" s="14" t="s">
        <v>41</v>
      </c>
      <c r="B82" s="1">
        <v>1</v>
      </c>
      <c r="C82" t="s">
        <v>15</v>
      </c>
      <c r="D82" t="s">
        <v>263</v>
      </c>
      <c r="E82" t="s">
        <v>120</v>
      </c>
    </row>
    <row r="83" spans="1:5" ht="12.75">
      <c r="A83" s="14" t="s">
        <v>41</v>
      </c>
      <c r="B83" s="1">
        <v>1</v>
      </c>
      <c r="C83" t="s">
        <v>15</v>
      </c>
      <c r="D83" t="s">
        <v>264</v>
      </c>
      <c r="E83" t="s">
        <v>120</v>
      </c>
    </row>
    <row r="84" spans="1:5" ht="12.75">
      <c r="A84" s="14" t="s">
        <v>41</v>
      </c>
      <c r="B84" s="1">
        <v>1</v>
      </c>
      <c r="C84" t="s">
        <v>15</v>
      </c>
      <c r="D84" t="s">
        <v>265</v>
      </c>
      <c r="E84" t="s">
        <v>120</v>
      </c>
    </row>
    <row r="85" spans="1:5" ht="12.75">
      <c r="A85" s="14" t="s">
        <v>41</v>
      </c>
      <c r="B85" s="1">
        <v>1</v>
      </c>
      <c r="C85" t="s">
        <v>15</v>
      </c>
      <c r="D85" t="s">
        <v>266</v>
      </c>
      <c r="E85" t="s">
        <v>120</v>
      </c>
    </row>
    <row r="86" spans="1:5" ht="12.75">
      <c r="A86" s="14" t="s">
        <v>41</v>
      </c>
      <c r="B86" s="1">
        <v>1</v>
      </c>
      <c r="C86" t="s">
        <v>42</v>
      </c>
      <c r="D86" t="s">
        <v>152</v>
      </c>
      <c r="E86" t="s">
        <v>131</v>
      </c>
    </row>
    <row r="87" spans="1:5" ht="12.75">
      <c r="A87" s="14" t="s">
        <v>41</v>
      </c>
      <c r="B87" s="1">
        <v>2</v>
      </c>
      <c r="C87" t="s">
        <v>42</v>
      </c>
      <c r="D87" t="s">
        <v>152</v>
      </c>
      <c r="E87" t="s">
        <v>120</v>
      </c>
    </row>
    <row r="88" spans="1:5" ht="12.75">
      <c r="A88" s="14" t="s">
        <v>41</v>
      </c>
      <c r="B88" s="1">
        <v>1</v>
      </c>
      <c r="C88" t="s">
        <v>42</v>
      </c>
      <c r="D88" t="s">
        <v>267</v>
      </c>
      <c r="E88" t="s">
        <v>120</v>
      </c>
    </row>
  </sheetData>
  <printOptions gridLines="1" horizontalCentered="1" verticalCentered="1"/>
  <pageMargins left="0.43" right="0" top="0.5905511811023623" bottom="0" header="0.31496062992125984" footer="0"/>
  <pageSetup fitToHeight="1" fitToWidth="1" horizontalDpi="600" verticalDpi="600" orientation="portrait" paperSize="9" scale="68" r:id="rId1"/>
  <headerFooter alignWithMargins="0">
    <oddHeader>&amp;C&amp;"Arial,Fett"&amp;12&amp;EZuordnung von Hilfen zu den Trägern - RSD A</oddHeader>
    <oddFooter>&amp;C&amp;"Arial,Fett"&amp;12&amp;P</oddFooter>
  </headerFooter>
  <rowBreaks count="1" manualBreakCount="1">
    <brk id="7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7"/>
  <sheetViews>
    <sheetView workbookViewId="0" topLeftCell="A1">
      <selection activeCell="A1" sqref="A1"/>
    </sheetView>
  </sheetViews>
  <sheetFormatPr defaultColWidth="11.421875" defaultRowHeight="12.75"/>
  <cols>
    <col min="1" max="1" width="11.8515625" style="0" customWidth="1"/>
    <col min="2" max="2" width="55.421875" style="0" bestFit="1" customWidth="1"/>
    <col min="4" max="4" width="2.00390625" style="0" bestFit="1" customWidth="1"/>
  </cols>
  <sheetData>
    <row r="2" ht="12.75">
      <c r="C2" s="4" t="s">
        <v>351</v>
      </c>
    </row>
    <row r="3" spans="1:3" ht="12.75">
      <c r="A3" s="3" t="s">
        <v>0</v>
      </c>
      <c r="B3" s="4" t="s">
        <v>1</v>
      </c>
      <c r="C3" s="4" t="s">
        <v>69</v>
      </c>
    </row>
    <row r="4" spans="1:4" ht="12.75">
      <c r="A4" s="2" t="s">
        <v>9</v>
      </c>
      <c r="B4" t="s">
        <v>85</v>
      </c>
      <c r="C4" s="10">
        <v>0</v>
      </c>
      <c r="D4" t="s">
        <v>71</v>
      </c>
    </row>
    <row r="5" spans="1:4" ht="12.75">
      <c r="A5" s="2" t="s">
        <v>10</v>
      </c>
      <c r="B5" t="s">
        <v>86</v>
      </c>
      <c r="C5" s="10">
        <v>0</v>
      </c>
      <c r="D5" t="s">
        <v>71</v>
      </c>
    </row>
    <row r="6" spans="1:4" ht="12.75">
      <c r="A6" s="2" t="s">
        <v>87</v>
      </c>
      <c r="B6" t="s">
        <v>88</v>
      </c>
      <c r="C6" s="10">
        <v>0</v>
      </c>
      <c r="D6" t="s">
        <v>73</v>
      </c>
    </row>
    <row r="7" spans="1:4" ht="12.75">
      <c r="A7" s="2" t="s">
        <v>11</v>
      </c>
      <c r="B7" t="s">
        <v>12</v>
      </c>
      <c r="C7" s="10">
        <v>0</v>
      </c>
      <c r="D7" t="s">
        <v>72</v>
      </c>
    </row>
    <row r="8" spans="1:4" ht="12.75">
      <c r="A8" s="2" t="s">
        <v>13</v>
      </c>
      <c r="B8" t="s">
        <v>110</v>
      </c>
      <c r="C8" s="10">
        <v>1</v>
      </c>
      <c r="D8" t="s">
        <v>73</v>
      </c>
    </row>
    <row r="9" spans="1:4" ht="12.75">
      <c r="A9" s="2" t="s">
        <v>13</v>
      </c>
      <c r="B9" t="s">
        <v>111</v>
      </c>
      <c r="C9" s="10">
        <v>0</v>
      </c>
      <c r="D9" t="s">
        <v>73</v>
      </c>
    </row>
    <row r="10" spans="1:4" ht="12.75">
      <c r="A10" s="2" t="s">
        <v>90</v>
      </c>
      <c r="B10" t="s">
        <v>91</v>
      </c>
      <c r="C10" s="10">
        <v>1</v>
      </c>
      <c r="D10" t="s">
        <v>72</v>
      </c>
    </row>
    <row r="11" spans="1:4" ht="12.75">
      <c r="A11" s="2" t="s">
        <v>112</v>
      </c>
      <c r="B11" t="s">
        <v>113</v>
      </c>
      <c r="C11" s="10">
        <v>0</v>
      </c>
      <c r="D11" t="s">
        <v>73</v>
      </c>
    </row>
    <row r="12" spans="1:3" ht="12.75">
      <c r="A12" s="2"/>
      <c r="C12" s="10"/>
    </row>
    <row r="13" spans="1:4" ht="12.75">
      <c r="A13" s="2" t="s">
        <v>14</v>
      </c>
      <c r="B13" t="s">
        <v>15</v>
      </c>
      <c r="C13" s="10">
        <v>24</v>
      </c>
      <c r="D13" t="s">
        <v>72</v>
      </c>
    </row>
    <row r="14" spans="1:4" ht="12.75">
      <c r="A14" s="2" t="s">
        <v>14</v>
      </c>
      <c r="B14" t="s">
        <v>16</v>
      </c>
      <c r="C14" s="10">
        <v>0</v>
      </c>
      <c r="D14" t="s">
        <v>72</v>
      </c>
    </row>
    <row r="15" spans="1:4" ht="12.75">
      <c r="A15" s="2" t="s">
        <v>14</v>
      </c>
      <c r="B15" t="s">
        <v>17</v>
      </c>
      <c r="C15" s="10">
        <v>0</v>
      </c>
      <c r="D15" t="s">
        <v>72</v>
      </c>
    </row>
    <row r="16" spans="1:4" ht="12.75">
      <c r="A16" s="2" t="s">
        <v>14</v>
      </c>
      <c r="B16" t="s">
        <v>18</v>
      </c>
      <c r="C16" s="10">
        <v>13</v>
      </c>
      <c r="D16" t="s">
        <v>72</v>
      </c>
    </row>
    <row r="17" spans="1:4" ht="12.75">
      <c r="A17" s="2" t="s">
        <v>19</v>
      </c>
      <c r="B17" t="s">
        <v>20</v>
      </c>
      <c r="C17" s="10">
        <v>1</v>
      </c>
      <c r="D17" t="s">
        <v>72</v>
      </c>
    </row>
    <row r="18" spans="1:4" ht="12.75">
      <c r="A18" s="2" t="s">
        <v>21</v>
      </c>
      <c r="B18" t="s">
        <v>22</v>
      </c>
      <c r="C18" s="10">
        <v>7</v>
      </c>
      <c r="D18" t="s">
        <v>72</v>
      </c>
    </row>
    <row r="19" spans="1:4" ht="12.75">
      <c r="A19" s="2" t="s">
        <v>23</v>
      </c>
      <c r="B19" t="s">
        <v>24</v>
      </c>
      <c r="C19" s="10">
        <v>26</v>
      </c>
      <c r="D19" t="s">
        <v>72</v>
      </c>
    </row>
    <row r="20" spans="1:3" ht="12.75">
      <c r="A20" s="2"/>
      <c r="C20" s="10"/>
    </row>
    <row r="21" spans="1:4" ht="12.75">
      <c r="A21" s="2" t="s">
        <v>25</v>
      </c>
      <c r="B21" t="s">
        <v>26</v>
      </c>
      <c r="C21" s="10">
        <v>8</v>
      </c>
      <c r="D21" t="s">
        <v>71</v>
      </c>
    </row>
    <row r="22" spans="1:4" ht="12.75">
      <c r="A22" s="2" t="s">
        <v>96</v>
      </c>
      <c r="B22" t="s">
        <v>95</v>
      </c>
      <c r="C22" s="10">
        <v>0</v>
      </c>
      <c r="D22" t="s">
        <v>71</v>
      </c>
    </row>
    <row r="23" spans="1:3" ht="12.75">
      <c r="A23" s="2"/>
      <c r="C23" s="10"/>
    </row>
    <row r="24" spans="1:4" ht="12.75">
      <c r="A24" s="2" t="s">
        <v>27</v>
      </c>
      <c r="B24" t="s">
        <v>28</v>
      </c>
      <c r="C24" s="10">
        <v>19</v>
      </c>
      <c r="D24" t="s">
        <v>73</v>
      </c>
    </row>
    <row r="25" spans="1:4" ht="12.75">
      <c r="A25" s="2" t="s">
        <v>27</v>
      </c>
      <c r="B25" t="s">
        <v>29</v>
      </c>
      <c r="C25" s="10">
        <v>0</v>
      </c>
      <c r="D25" t="s">
        <v>73</v>
      </c>
    </row>
    <row r="26" spans="1:4" ht="12.75">
      <c r="A26" s="2" t="s">
        <v>27</v>
      </c>
      <c r="B26" t="s">
        <v>30</v>
      </c>
      <c r="C26" s="10">
        <v>10</v>
      </c>
      <c r="D26" t="s">
        <v>73</v>
      </c>
    </row>
    <row r="27" spans="1:4" ht="12.75">
      <c r="A27" s="2" t="s">
        <v>27</v>
      </c>
      <c r="B27" t="s">
        <v>31</v>
      </c>
      <c r="C27" s="10">
        <v>0</v>
      </c>
      <c r="D27" t="s">
        <v>73</v>
      </c>
    </row>
    <row r="28" spans="1:4" ht="12.75">
      <c r="A28" s="2" t="s">
        <v>27</v>
      </c>
      <c r="B28" t="s">
        <v>94</v>
      </c>
      <c r="C28" s="10">
        <v>0</v>
      </c>
      <c r="D28" t="s">
        <v>73</v>
      </c>
    </row>
    <row r="29" spans="1:4" ht="12.75">
      <c r="A29" s="2" t="s">
        <v>27</v>
      </c>
      <c r="B29" t="s">
        <v>97</v>
      </c>
      <c r="C29" s="10">
        <v>0</v>
      </c>
      <c r="D29" t="s">
        <v>73</v>
      </c>
    </row>
    <row r="30" spans="1:3" ht="12.75">
      <c r="A30" s="2"/>
      <c r="C30" s="10"/>
    </row>
    <row r="31" spans="1:4" ht="12.75">
      <c r="A31" s="2" t="s">
        <v>32</v>
      </c>
      <c r="B31" t="s">
        <v>33</v>
      </c>
      <c r="C31" s="10">
        <v>6</v>
      </c>
      <c r="D31" t="s">
        <v>73</v>
      </c>
    </row>
    <row r="32" spans="1:4" ht="12.75">
      <c r="A32" s="2" t="s">
        <v>32</v>
      </c>
      <c r="B32" t="s">
        <v>34</v>
      </c>
      <c r="C32" s="10">
        <v>2</v>
      </c>
      <c r="D32" t="s">
        <v>73</v>
      </c>
    </row>
    <row r="33" spans="1:4" ht="12.75">
      <c r="A33" s="2" t="s">
        <v>32</v>
      </c>
      <c r="B33" t="s">
        <v>35</v>
      </c>
      <c r="C33" s="10">
        <v>6</v>
      </c>
      <c r="D33" t="s">
        <v>73</v>
      </c>
    </row>
    <row r="34" spans="1:4" ht="12.75">
      <c r="A34" s="2" t="s">
        <v>32</v>
      </c>
      <c r="B34" t="s">
        <v>36</v>
      </c>
      <c r="C34" s="10">
        <v>41</v>
      </c>
      <c r="D34" t="s">
        <v>73</v>
      </c>
    </row>
    <row r="35" spans="1:4" ht="12.75">
      <c r="A35" s="2" t="s">
        <v>32</v>
      </c>
      <c r="B35" t="s">
        <v>37</v>
      </c>
      <c r="C35" s="10">
        <v>0</v>
      </c>
      <c r="D35" t="s">
        <v>73</v>
      </c>
    </row>
    <row r="36" spans="1:4" ht="12.75">
      <c r="A36" s="2" t="s">
        <v>32</v>
      </c>
      <c r="B36" t="s">
        <v>38</v>
      </c>
      <c r="C36" s="10">
        <v>6</v>
      </c>
      <c r="D36" t="s">
        <v>73</v>
      </c>
    </row>
    <row r="37" spans="1:4" ht="12.75">
      <c r="A37" s="2" t="s">
        <v>39</v>
      </c>
      <c r="B37" t="s">
        <v>84</v>
      </c>
      <c r="C37" s="10">
        <v>0</v>
      </c>
      <c r="D37" t="s">
        <v>72</v>
      </c>
    </row>
    <row r="38" spans="1:4" ht="12.75">
      <c r="A38" s="2" t="s">
        <v>39</v>
      </c>
      <c r="B38" t="s">
        <v>40</v>
      </c>
      <c r="C38" s="10">
        <v>1</v>
      </c>
      <c r="D38" t="s">
        <v>73</v>
      </c>
    </row>
    <row r="39" spans="1:3" ht="12.75">
      <c r="A39" s="2"/>
      <c r="C39" s="10"/>
    </row>
    <row r="40" spans="1:4" ht="12.75">
      <c r="A40" s="2" t="s">
        <v>41</v>
      </c>
      <c r="B40" t="s">
        <v>15</v>
      </c>
      <c r="C40" s="10">
        <v>5</v>
      </c>
      <c r="D40" t="s">
        <v>72</v>
      </c>
    </row>
    <row r="41" spans="1:4" ht="12.75">
      <c r="A41" s="2" t="s">
        <v>41</v>
      </c>
      <c r="B41" t="s">
        <v>18</v>
      </c>
      <c r="C41" s="10">
        <v>0</v>
      </c>
      <c r="D41" t="s">
        <v>72</v>
      </c>
    </row>
    <row r="42" spans="1:4" ht="12.75">
      <c r="A42" s="2" t="s">
        <v>41</v>
      </c>
      <c r="B42" t="s">
        <v>42</v>
      </c>
      <c r="C42" s="10">
        <v>13</v>
      </c>
      <c r="D42" t="s">
        <v>72</v>
      </c>
    </row>
    <row r="43" spans="1:3" ht="12.75">
      <c r="A43" s="2"/>
      <c r="C43" s="10"/>
    </row>
    <row r="44" spans="1:4" ht="12.75">
      <c r="A44" s="2" t="s">
        <v>98</v>
      </c>
      <c r="B44" t="s">
        <v>102</v>
      </c>
      <c r="C44" s="10">
        <v>0</v>
      </c>
      <c r="D44" t="s">
        <v>73</v>
      </c>
    </row>
    <row r="45" spans="1:4" ht="12.75">
      <c r="A45" s="2" t="s">
        <v>98</v>
      </c>
      <c r="B45" t="s">
        <v>104</v>
      </c>
      <c r="C45" s="10">
        <v>0</v>
      </c>
      <c r="D45" t="s">
        <v>72</v>
      </c>
    </row>
    <row r="46" spans="1:4" ht="12.75">
      <c r="A46" s="2" t="s">
        <v>98</v>
      </c>
      <c r="B46" t="s">
        <v>99</v>
      </c>
      <c r="C46" s="10">
        <v>0</v>
      </c>
      <c r="D46" t="s">
        <v>72</v>
      </c>
    </row>
    <row r="47" spans="1:4" ht="12.75">
      <c r="A47" s="2" t="s">
        <v>98</v>
      </c>
      <c r="B47" t="s">
        <v>106</v>
      </c>
      <c r="C47" s="10">
        <v>0</v>
      </c>
      <c r="D47" t="s">
        <v>73</v>
      </c>
    </row>
    <row r="48" ht="12.75">
      <c r="A48" s="2"/>
    </row>
    <row r="49" ht="12.75">
      <c r="A49" s="2"/>
    </row>
    <row r="50" ht="12.75">
      <c r="A50" s="2"/>
    </row>
    <row r="51" spans="1:3" ht="12.75">
      <c r="A51" s="2"/>
      <c r="C51" s="3">
        <f>SUM(C4:C47)</f>
        <v>190</v>
      </c>
    </row>
    <row r="52" spans="2:3" ht="12.75">
      <c r="B52" s="5" t="s">
        <v>74</v>
      </c>
      <c r="C52" s="1"/>
    </row>
    <row r="53" spans="2:3" ht="12.75">
      <c r="B53" s="11"/>
      <c r="C53" s="4" t="s">
        <v>78</v>
      </c>
    </row>
    <row r="54" spans="2:3" ht="12.75">
      <c r="B54" s="9" t="s">
        <v>75</v>
      </c>
      <c r="C54" s="2">
        <f>SUM(C7+C10+C13+C14+C15+C16+C17+C18+C19+C37+C40+C41+C42+C45+C46)</f>
        <v>90</v>
      </c>
    </row>
    <row r="55" spans="2:3" ht="12.75">
      <c r="B55" s="9" t="s">
        <v>76</v>
      </c>
      <c r="C55" s="2">
        <f>SUM(C4+C5+C21+C22)</f>
        <v>8</v>
      </c>
    </row>
    <row r="56" spans="2:3" ht="12.75">
      <c r="B56" s="9" t="s">
        <v>77</v>
      </c>
      <c r="C56" s="2">
        <f>SUM(C6+C8+C9+C11+C24+C25+C26+C27+C28+C29+C31+C32+C33+C34+C35+C36+C38+C44+C47)</f>
        <v>92</v>
      </c>
    </row>
    <row r="57" spans="2:3" ht="12.75">
      <c r="B57" s="9" t="s">
        <v>81</v>
      </c>
      <c r="C57" s="3">
        <f>SUM(C54:C56)</f>
        <v>190</v>
      </c>
    </row>
  </sheetData>
  <printOptions gridLines="1" horizontalCentered="1"/>
  <pageMargins left="0.7874015748031497" right="0" top="0.5905511811023623" bottom="0" header="0.31496062992125984" footer="0"/>
  <pageSetup fitToHeight="1" fitToWidth="1" horizontalDpi="600" verticalDpi="600" orientation="portrait" paperSize="9" scale="83" r:id="rId2"/>
  <headerFooter alignWithMargins="0">
    <oddHeader>&amp;C&amp;"Arial,Fett"&amp;12&amp;EÜbersicht der Fallzahlen und des Ausgabe-IST's . RSD B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7"/>
  <sheetViews>
    <sheetView workbookViewId="0" topLeftCell="A1">
      <selection activeCell="A1" sqref="A1"/>
    </sheetView>
  </sheetViews>
  <sheetFormatPr defaultColWidth="11.421875" defaultRowHeight="12.75"/>
  <cols>
    <col min="1" max="1" width="12.421875" style="1" customWidth="1"/>
    <col min="2" max="2" width="8.00390625" style="1" customWidth="1"/>
    <col min="3" max="3" width="61.00390625" style="0" customWidth="1"/>
    <col min="4" max="4" width="41.7109375" style="0" customWidth="1"/>
    <col min="5" max="5" width="25.00390625" style="0" customWidth="1"/>
  </cols>
  <sheetData>
    <row r="1" spans="1:5" ht="12.75">
      <c r="A1" s="4" t="s">
        <v>347</v>
      </c>
      <c r="B1" s="4" t="s">
        <v>348</v>
      </c>
      <c r="C1" s="3" t="s">
        <v>1</v>
      </c>
      <c r="D1" s="3" t="s">
        <v>349</v>
      </c>
      <c r="E1" s="3" t="s">
        <v>350</v>
      </c>
    </row>
    <row r="3" spans="1:5" ht="12.75">
      <c r="A3" s="1" t="s">
        <v>13</v>
      </c>
      <c r="B3" s="1">
        <v>1</v>
      </c>
      <c r="C3" t="s">
        <v>171</v>
      </c>
      <c r="D3" t="s">
        <v>139</v>
      </c>
      <c r="E3" t="s">
        <v>131</v>
      </c>
    </row>
    <row r="4" spans="1:5" ht="12.75">
      <c r="A4" s="1" t="s">
        <v>90</v>
      </c>
      <c r="B4" s="1">
        <v>1</v>
      </c>
      <c r="C4" t="s">
        <v>268</v>
      </c>
      <c r="D4" t="s">
        <v>269</v>
      </c>
      <c r="E4" t="s">
        <v>120</v>
      </c>
    </row>
    <row r="5" spans="1:5" ht="13.5" customHeight="1">
      <c r="A5" s="1" t="s">
        <v>14</v>
      </c>
      <c r="B5" s="1">
        <v>2</v>
      </c>
      <c r="C5" t="s">
        <v>15</v>
      </c>
      <c r="D5" t="s">
        <v>220</v>
      </c>
      <c r="E5" t="s">
        <v>131</v>
      </c>
    </row>
    <row r="6" spans="1:5" ht="12.75">
      <c r="A6" s="1" t="s">
        <v>14</v>
      </c>
      <c r="B6" s="1">
        <v>1</v>
      </c>
      <c r="C6" t="s">
        <v>15</v>
      </c>
      <c r="D6" t="s">
        <v>270</v>
      </c>
      <c r="E6" t="s">
        <v>131</v>
      </c>
    </row>
    <row r="7" spans="1:5" ht="12.75">
      <c r="A7" s="1" t="s">
        <v>14</v>
      </c>
      <c r="B7" s="1">
        <v>1</v>
      </c>
      <c r="C7" t="s">
        <v>15</v>
      </c>
      <c r="D7" t="s">
        <v>271</v>
      </c>
      <c r="E7" t="s">
        <v>131</v>
      </c>
    </row>
    <row r="8" spans="1:5" ht="12" customHeight="1">
      <c r="A8" s="1" t="s">
        <v>14</v>
      </c>
      <c r="B8" s="1">
        <v>1</v>
      </c>
      <c r="C8" t="s">
        <v>15</v>
      </c>
      <c r="D8" t="s">
        <v>127</v>
      </c>
      <c r="E8" t="s">
        <v>120</v>
      </c>
    </row>
    <row r="9" spans="1:5" ht="12" customHeight="1">
      <c r="A9" s="1" t="s">
        <v>14</v>
      </c>
      <c r="B9" s="1">
        <v>1</v>
      </c>
      <c r="C9" t="s">
        <v>15</v>
      </c>
      <c r="D9" t="s">
        <v>272</v>
      </c>
      <c r="E9" t="s">
        <v>131</v>
      </c>
    </row>
    <row r="10" spans="1:5" ht="12.75">
      <c r="A10" s="1" t="s">
        <v>14</v>
      </c>
      <c r="B10" s="1">
        <v>1</v>
      </c>
      <c r="C10" t="s">
        <v>15</v>
      </c>
      <c r="D10" t="s">
        <v>273</v>
      </c>
      <c r="E10" t="s">
        <v>120</v>
      </c>
    </row>
    <row r="11" spans="1:5" ht="12.75">
      <c r="A11" s="1" t="s">
        <v>14</v>
      </c>
      <c r="B11" s="1">
        <v>1</v>
      </c>
      <c r="C11" t="s">
        <v>15</v>
      </c>
      <c r="D11" t="s">
        <v>225</v>
      </c>
      <c r="E11" t="s">
        <v>131</v>
      </c>
    </row>
    <row r="12" spans="1:5" ht="12.75">
      <c r="A12" s="1" t="s">
        <v>14</v>
      </c>
      <c r="B12" s="1">
        <v>1</v>
      </c>
      <c r="C12" t="s">
        <v>15</v>
      </c>
      <c r="D12" t="s">
        <v>226</v>
      </c>
      <c r="E12" t="s">
        <v>131</v>
      </c>
    </row>
    <row r="13" spans="1:5" ht="12.75">
      <c r="A13" s="1" t="s">
        <v>14</v>
      </c>
      <c r="B13" s="1">
        <v>2</v>
      </c>
      <c r="C13" t="s">
        <v>15</v>
      </c>
      <c r="D13" t="s">
        <v>124</v>
      </c>
      <c r="E13" t="s">
        <v>131</v>
      </c>
    </row>
    <row r="14" spans="1:5" ht="12.75">
      <c r="A14" s="1" t="s">
        <v>14</v>
      </c>
      <c r="B14" s="1">
        <v>1</v>
      </c>
      <c r="C14" t="s">
        <v>15</v>
      </c>
      <c r="D14" t="s">
        <v>274</v>
      </c>
      <c r="E14" t="s">
        <v>131</v>
      </c>
    </row>
    <row r="15" spans="1:5" ht="12.75">
      <c r="A15" s="1" t="s">
        <v>14</v>
      </c>
      <c r="B15" s="1">
        <v>1</v>
      </c>
      <c r="C15" t="s">
        <v>15</v>
      </c>
      <c r="D15" t="s">
        <v>275</v>
      </c>
      <c r="E15" t="s">
        <v>131</v>
      </c>
    </row>
    <row r="16" spans="1:5" ht="12.75">
      <c r="A16" s="1" t="s">
        <v>14</v>
      </c>
      <c r="B16" s="1">
        <v>1</v>
      </c>
      <c r="C16" t="s">
        <v>15</v>
      </c>
      <c r="D16" t="s">
        <v>276</v>
      </c>
      <c r="E16" t="s">
        <v>120</v>
      </c>
    </row>
    <row r="17" spans="1:5" ht="12.75">
      <c r="A17" s="1" t="s">
        <v>14</v>
      </c>
      <c r="B17" s="1">
        <v>1</v>
      </c>
      <c r="C17" t="s">
        <v>15</v>
      </c>
      <c r="D17" t="s">
        <v>277</v>
      </c>
      <c r="E17" t="s">
        <v>120</v>
      </c>
    </row>
    <row r="18" spans="1:5" ht="12.75">
      <c r="A18" s="1" t="s">
        <v>14</v>
      </c>
      <c r="B18" s="1">
        <v>1</v>
      </c>
      <c r="C18" t="s">
        <v>15</v>
      </c>
      <c r="D18" t="s">
        <v>278</v>
      </c>
      <c r="E18" t="s">
        <v>131</v>
      </c>
    </row>
    <row r="19" spans="1:5" ht="12.75">
      <c r="A19" s="1" t="s">
        <v>14</v>
      </c>
      <c r="B19" s="1">
        <v>1</v>
      </c>
      <c r="C19" t="s">
        <v>15</v>
      </c>
      <c r="D19" t="s">
        <v>278</v>
      </c>
      <c r="E19" t="s">
        <v>120</v>
      </c>
    </row>
    <row r="20" spans="1:5" ht="12.75">
      <c r="A20" s="1" t="s">
        <v>14</v>
      </c>
      <c r="B20" s="1">
        <v>1</v>
      </c>
      <c r="C20" t="s">
        <v>18</v>
      </c>
      <c r="D20" t="s">
        <v>127</v>
      </c>
      <c r="E20" t="s">
        <v>120</v>
      </c>
    </row>
    <row r="21" spans="1:5" ht="12.75">
      <c r="A21" s="1" t="s">
        <v>14</v>
      </c>
      <c r="B21" s="1">
        <v>1</v>
      </c>
      <c r="C21" t="s">
        <v>18</v>
      </c>
      <c r="D21" t="s">
        <v>279</v>
      </c>
      <c r="E21" t="s">
        <v>131</v>
      </c>
    </row>
    <row r="22" spans="1:5" ht="12.75">
      <c r="A22" s="1" t="s">
        <v>14</v>
      </c>
      <c r="B22" s="1">
        <v>3</v>
      </c>
      <c r="C22" t="s">
        <v>18</v>
      </c>
      <c r="D22" t="s">
        <v>280</v>
      </c>
      <c r="E22" t="s">
        <v>131</v>
      </c>
    </row>
    <row r="23" spans="1:5" ht="12.75">
      <c r="A23" s="1" t="s">
        <v>14</v>
      </c>
      <c r="B23" s="1">
        <v>1</v>
      </c>
      <c r="C23" t="s">
        <v>18</v>
      </c>
      <c r="D23" t="s">
        <v>280</v>
      </c>
      <c r="E23" t="s">
        <v>143</v>
      </c>
    </row>
    <row r="24" spans="1:5" ht="12.75">
      <c r="A24" s="1" t="s">
        <v>14</v>
      </c>
      <c r="B24" s="1">
        <v>1</v>
      </c>
      <c r="C24" t="s">
        <v>18</v>
      </c>
      <c r="D24" t="s">
        <v>281</v>
      </c>
      <c r="E24" t="s">
        <v>120</v>
      </c>
    </row>
    <row r="25" spans="1:5" ht="12.75">
      <c r="A25" s="1" t="s">
        <v>14</v>
      </c>
      <c r="B25" s="1">
        <v>1</v>
      </c>
      <c r="C25" t="s">
        <v>18</v>
      </c>
      <c r="D25" t="s">
        <v>235</v>
      </c>
      <c r="E25" t="s">
        <v>131</v>
      </c>
    </row>
    <row r="26" spans="1:5" ht="12.75">
      <c r="A26" s="1" t="s">
        <v>19</v>
      </c>
      <c r="B26" s="1">
        <v>1</v>
      </c>
      <c r="C26" t="s">
        <v>20</v>
      </c>
      <c r="D26" t="s">
        <v>282</v>
      </c>
      <c r="E26" t="s">
        <v>131</v>
      </c>
    </row>
    <row r="27" spans="1:5" ht="12.75">
      <c r="A27" s="1" t="s">
        <v>21</v>
      </c>
      <c r="B27" s="1">
        <v>1</v>
      </c>
      <c r="C27" t="s">
        <v>22</v>
      </c>
      <c r="D27" t="s">
        <v>240</v>
      </c>
      <c r="E27" t="s">
        <v>131</v>
      </c>
    </row>
    <row r="28" spans="1:5" ht="12.75">
      <c r="A28" s="1" t="s">
        <v>21</v>
      </c>
      <c r="B28" s="1">
        <v>2</v>
      </c>
      <c r="C28" t="s">
        <v>22</v>
      </c>
      <c r="D28" t="s">
        <v>241</v>
      </c>
      <c r="E28" t="s">
        <v>120</v>
      </c>
    </row>
    <row r="29" spans="1:5" ht="12.75">
      <c r="A29" s="1" t="s">
        <v>21</v>
      </c>
      <c r="B29" s="1">
        <v>1</v>
      </c>
      <c r="C29" t="s">
        <v>22</v>
      </c>
      <c r="D29" t="s">
        <v>283</v>
      </c>
      <c r="E29" t="s">
        <v>131</v>
      </c>
    </row>
    <row r="30" spans="1:5" ht="12.75">
      <c r="A30" s="1" t="s">
        <v>21</v>
      </c>
      <c r="B30" s="1">
        <v>1</v>
      </c>
      <c r="C30" t="s">
        <v>22</v>
      </c>
      <c r="D30" t="s">
        <v>243</v>
      </c>
      <c r="E30" t="s">
        <v>131</v>
      </c>
    </row>
    <row r="31" spans="1:5" ht="12.75">
      <c r="A31" s="1" t="s">
        <v>23</v>
      </c>
      <c r="B31" s="1">
        <v>1</v>
      </c>
      <c r="C31" t="s">
        <v>24</v>
      </c>
      <c r="D31" t="s">
        <v>284</v>
      </c>
      <c r="E31" t="s">
        <v>131</v>
      </c>
    </row>
    <row r="32" spans="1:5" ht="12.75">
      <c r="A32" s="1" t="s">
        <v>23</v>
      </c>
      <c r="B32" s="1">
        <v>2</v>
      </c>
      <c r="C32" t="s">
        <v>24</v>
      </c>
      <c r="D32" t="s">
        <v>240</v>
      </c>
      <c r="E32" t="s">
        <v>120</v>
      </c>
    </row>
    <row r="33" spans="1:5" ht="12.75">
      <c r="A33" s="1" t="s">
        <v>23</v>
      </c>
      <c r="B33" s="1">
        <v>7</v>
      </c>
      <c r="C33" t="s">
        <v>24</v>
      </c>
      <c r="D33" t="s">
        <v>285</v>
      </c>
      <c r="E33" t="s">
        <v>120</v>
      </c>
    </row>
    <row r="34" spans="1:5" ht="12.75">
      <c r="A34" s="1" t="s">
        <v>23</v>
      </c>
      <c r="B34" s="1">
        <v>4</v>
      </c>
      <c r="C34" t="s">
        <v>24</v>
      </c>
      <c r="D34" t="s">
        <v>241</v>
      </c>
      <c r="E34" t="s">
        <v>120</v>
      </c>
    </row>
    <row r="35" spans="1:5" ht="12.75">
      <c r="A35" s="1" t="s">
        <v>23</v>
      </c>
      <c r="B35" s="1">
        <v>1</v>
      </c>
      <c r="C35" t="s">
        <v>24</v>
      </c>
      <c r="D35" t="s">
        <v>286</v>
      </c>
      <c r="E35" t="s">
        <v>131</v>
      </c>
    </row>
    <row r="36" spans="1:5" ht="12.75">
      <c r="A36" s="1" t="s">
        <v>23</v>
      </c>
      <c r="B36" s="1">
        <v>1</v>
      </c>
      <c r="C36" t="s">
        <v>24</v>
      </c>
      <c r="D36" t="s">
        <v>127</v>
      </c>
      <c r="E36" t="s">
        <v>120</v>
      </c>
    </row>
    <row r="37" spans="1:5" ht="12.75">
      <c r="A37" s="1" t="s">
        <v>23</v>
      </c>
      <c r="B37" s="1">
        <v>1</v>
      </c>
      <c r="C37" t="s">
        <v>24</v>
      </c>
      <c r="D37" t="s">
        <v>287</v>
      </c>
      <c r="E37" t="s">
        <v>131</v>
      </c>
    </row>
    <row r="38" spans="1:5" ht="12.75">
      <c r="A38" s="1" t="s">
        <v>23</v>
      </c>
      <c r="B38" s="1">
        <v>2</v>
      </c>
      <c r="C38" t="s">
        <v>24</v>
      </c>
      <c r="D38" t="s">
        <v>243</v>
      </c>
      <c r="E38" t="s">
        <v>131</v>
      </c>
    </row>
    <row r="39" spans="1:5" ht="12.75">
      <c r="A39" s="1" t="s">
        <v>25</v>
      </c>
      <c r="B39" s="1">
        <v>1</v>
      </c>
      <c r="C39" t="s">
        <v>26</v>
      </c>
      <c r="D39" t="s">
        <v>288</v>
      </c>
      <c r="E39" t="s">
        <v>143</v>
      </c>
    </row>
    <row r="40" spans="1:5" ht="12.75">
      <c r="A40" s="1" t="s">
        <v>25</v>
      </c>
      <c r="B40" s="1">
        <v>6</v>
      </c>
      <c r="C40" t="s">
        <v>26</v>
      </c>
      <c r="D40" t="s">
        <v>132</v>
      </c>
      <c r="E40" t="s">
        <v>120</v>
      </c>
    </row>
    <row r="41" spans="1:5" ht="12.75">
      <c r="A41" s="1" t="s">
        <v>27</v>
      </c>
      <c r="B41" s="1">
        <v>1</v>
      </c>
      <c r="C41" t="s">
        <v>134</v>
      </c>
      <c r="D41" t="s">
        <v>180</v>
      </c>
      <c r="E41" t="s">
        <v>120</v>
      </c>
    </row>
    <row r="42" spans="1:5" ht="12.75">
      <c r="A42" s="1" t="s">
        <v>27</v>
      </c>
      <c r="B42" s="1">
        <v>1</v>
      </c>
      <c r="C42" t="s">
        <v>134</v>
      </c>
      <c r="D42" t="s">
        <v>180</v>
      </c>
      <c r="E42" t="s">
        <v>120</v>
      </c>
    </row>
    <row r="43" spans="1:5" ht="12.75">
      <c r="A43" s="1" t="s">
        <v>27</v>
      </c>
      <c r="B43" s="1">
        <v>1</v>
      </c>
      <c r="C43" t="s">
        <v>134</v>
      </c>
      <c r="D43" t="s">
        <v>180</v>
      </c>
      <c r="E43" t="s">
        <v>120</v>
      </c>
    </row>
    <row r="44" spans="1:5" ht="12.75">
      <c r="A44" s="1" t="s">
        <v>27</v>
      </c>
      <c r="B44" s="1">
        <v>1</v>
      </c>
      <c r="C44" t="s">
        <v>134</v>
      </c>
      <c r="D44" t="s">
        <v>180</v>
      </c>
      <c r="E44" t="s">
        <v>120</v>
      </c>
    </row>
    <row r="45" spans="1:5" ht="12.75">
      <c r="A45" s="1" t="s">
        <v>27</v>
      </c>
      <c r="B45" s="1">
        <v>1</v>
      </c>
      <c r="C45" t="s">
        <v>134</v>
      </c>
      <c r="D45" t="s">
        <v>180</v>
      </c>
      <c r="E45" t="s">
        <v>120</v>
      </c>
    </row>
    <row r="46" spans="1:5" ht="12.75">
      <c r="A46" s="1" t="s">
        <v>27</v>
      </c>
      <c r="B46" s="1">
        <v>1</v>
      </c>
      <c r="C46" t="s">
        <v>134</v>
      </c>
      <c r="D46" t="s">
        <v>180</v>
      </c>
      <c r="E46" t="s">
        <v>120</v>
      </c>
    </row>
    <row r="47" spans="1:5" ht="12.75">
      <c r="A47" s="1" t="s">
        <v>27</v>
      </c>
      <c r="B47" s="1">
        <v>1</v>
      </c>
      <c r="C47" t="s">
        <v>134</v>
      </c>
      <c r="D47" t="s">
        <v>180</v>
      </c>
      <c r="E47" t="s">
        <v>120</v>
      </c>
    </row>
    <row r="48" spans="1:5" ht="12.75">
      <c r="A48" s="1" t="s">
        <v>27</v>
      </c>
      <c r="B48" s="1">
        <v>1</v>
      </c>
      <c r="C48" t="s">
        <v>134</v>
      </c>
      <c r="D48" t="s">
        <v>180</v>
      </c>
      <c r="E48" t="s">
        <v>120</v>
      </c>
    </row>
    <row r="49" spans="1:5" ht="12.75">
      <c r="A49" s="1" t="s">
        <v>27</v>
      </c>
      <c r="B49" s="1">
        <v>1</v>
      </c>
      <c r="C49" t="s">
        <v>134</v>
      </c>
      <c r="D49" t="s">
        <v>180</v>
      </c>
      <c r="E49" t="s">
        <v>120</v>
      </c>
    </row>
    <row r="50" spans="1:5" ht="12.75">
      <c r="A50" s="1" t="s">
        <v>27</v>
      </c>
      <c r="B50" s="1">
        <v>1</v>
      </c>
      <c r="C50" t="s">
        <v>134</v>
      </c>
      <c r="D50" t="s">
        <v>180</v>
      </c>
      <c r="E50" t="s">
        <v>131</v>
      </c>
    </row>
    <row r="51" spans="1:5" ht="12.75">
      <c r="A51" s="1" t="s">
        <v>27</v>
      </c>
      <c r="B51" s="1">
        <v>1</v>
      </c>
      <c r="C51" t="s">
        <v>135</v>
      </c>
      <c r="D51" t="s">
        <v>180</v>
      </c>
      <c r="E51" t="s">
        <v>120</v>
      </c>
    </row>
    <row r="52" spans="1:5" ht="12.75">
      <c r="A52" s="1" t="s">
        <v>27</v>
      </c>
      <c r="B52" s="1">
        <v>1</v>
      </c>
      <c r="C52" t="s">
        <v>135</v>
      </c>
      <c r="D52" t="s">
        <v>180</v>
      </c>
      <c r="E52" t="s">
        <v>120</v>
      </c>
    </row>
    <row r="53" spans="1:5" ht="12.75">
      <c r="A53" s="1" t="s">
        <v>27</v>
      </c>
      <c r="B53" s="1">
        <v>2</v>
      </c>
      <c r="C53" t="s">
        <v>135</v>
      </c>
      <c r="D53" t="s">
        <v>180</v>
      </c>
      <c r="E53" t="s">
        <v>120</v>
      </c>
    </row>
    <row r="54" spans="1:5" ht="12.75">
      <c r="A54" s="1" t="s">
        <v>27</v>
      </c>
      <c r="B54" s="1">
        <v>1</v>
      </c>
      <c r="C54" t="s">
        <v>135</v>
      </c>
      <c r="D54" t="s">
        <v>180</v>
      </c>
      <c r="E54" t="s">
        <v>120</v>
      </c>
    </row>
    <row r="55" spans="1:5" ht="12.75">
      <c r="A55" s="1" t="s">
        <v>27</v>
      </c>
      <c r="B55" s="1">
        <v>2</v>
      </c>
      <c r="C55" t="s">
        <v>135</v>
      </c>
      <c r="D55" t="s">
        <v>180</v>
      </c>
      <c r="E55" t="s">
        <v>120</v>
      </c>
    </row>
    <row r="56" spans="1:5" ht="12.75">
      <c r="A56" s="1" t="s">
        <v>27</v>
      </c>
      <c r="B56" s="1">
        <v>1</v>
      </c>
      <c r="C56" t="s">
        <v>135</v>
      </c>
      <c r="D56" t="s">
        <v>180</v>
      </c>
      <c r="E56" t="s">
        <v>120</v>
      </c>
    </row>
    <row r="57" spans="1:5" ht="12.75">
      <c r="A57" s="1" t="s">
        <v>32</v>
      </c>
      <c r="B57" s="1">
        <v>2</v>
      </c>
      <c r="C57" t="s">
        <v>33</v>
      </c>
      <c r="D57" t="s">
        <v>173</v>
      </c>
      <c r="E57" t="s">
        <v>131</v>
      </c>
    </row>
    <row r="58" spans="1:5" ht="12.75">
      <c r="A58" s="1" t="s">
        <v>32</v>
      </c>
      <c r="B58" s="1">
        <v>1</v>
      </c>
      <c r="C58" t="s">
        <v>33</v>
      </c>
      <c r="D58" t="s">
        <v>209</v>
      </c>
      <c r="E58" t="s">
        <v>131</v>
      </c>
    </row>
    <row r="59" spans="1:5" ht="12.75">
      <c r="A59" s="1" t="s">
        <v>32</v>
      </c>
      <c r="B59" s="1">
        <v>1</v>
      </c>
      <c r="C59" t="s">
        <v>33</v>
      </c>
      <c r="D59" t="s">
        <v>174</v>
      </c>
      <c r="E59" t="s">
        <v>131</v>
      </c>
    </row>
    <row r="60" spans="1:5" ht="12.75">
      <c r="A60" s="1" t="s">
        <v>32</v>
      </c>
      <c r="B60" s="1">
        <v>1</v>
      </c>
      <c r="C60" t="s">
        <v>33</v>
      </c>
      <c r="D60" t="s">
        <v>174</v>
      </c>
      <c r="E60" t="s">
        <v>120</v>
      </c>
    </row>
    <row r="61" spans="1:5" ht="12.75">
      <c r="A61" s="1" t="s">
        <v>32</v>
      </c>
      <c r="B61" s="1">
        <v>1</v>
      </c>
      <c r="C61" t="s">
        <v>33</v>
      </c>
      <c r="D61" t="s">
        <v>202</v>
      </c>
      <c r="E61" t="s">
        <v>131</v>
      </c>
    </row>
    <row r="62" spans="1:5" ht="12.75">
      <c r="A62" s="1" t="s">
        <v>32</v>
      </c>
      <c r="B62" s="1">
        <v>1</v>
      </c>
      <c r="C62" t="s">
        <v>34</v>
      </c>
      <c r="D62" t="s">
        <v>142</v>
      </c>
      <c r="E62" t="s">
        <v>143</v>
      </c>
    </row>
    <row r="63" spans="1:5" ht="12.75">
      <c r="A63" s="1" t="s">
        <v>32</v>
      </c>
      <c r="B63" s="1">
        <v>1</v>
      </c>
      <c r="C63" t="s">
        <v>34</v>
      </c>
      <c r="D63" t="s">
        <v>193</v>
      </c>
      <c r="E63" t="s">
        <v>131</v>
      </c>
    </row>
    <row r="64" spans="1:5" ht="12.75">
      <c r="A64" s="1" t="s">
        <v>32</v>
      </c>
      <c r="B64" s="1">
        <v>1</v>
      </c>
      <c r="C64" t="s">
        <v>35</v>
      </c>
      <c r="D64" t="s">
        <v>250</v>
      </c>
      <c r="E64" t="s">
        <v>131</v>
      </c>
    </row>
    <row r="65" spans="1:5" ht="12.75">
      <c r="A65" s="1" t="s">
        <v>32</v>
      </c>
      <c r="B65" s="1">
        <v>1</v>
      </c>
      <c r="C65" t="s">
        <v>35</v>
      </c>
      <c r="D65" t="s">
        <v>142</v>
      </c>
      <c r="E65" t="s">
        <v>143</v>
      </c>
    </row>
    <row r="66" spans="1:5" ht="12.75">
      <c r="A66" s="1" t="s">
        <v>32</v>
      </c>
      <c r="B66" s="1">
        <v>1</v>
      </c>
      <c r="C66" t="s">
        <v>35</v>
      </c>
      <c r="D66" t="s">
        <v>289</v>
      </c>
      <c r="E66" t="s">
        <v>143</v>
      </c>
    </row>
    <row r="67" spans="1:5" ht="12.75">
      <c r="A67" s="1" t="s">
        <v>32</v>
      </c>
      <c r="B67" s="1">
        <v>1</v>
      </c>
      <c r="C67" t="s">
        <v>35</v>
      </c>
      <c r="D67" t="s">
        <v>132</v>
      </c>
      <c r="E67" t="s">
        <v>120</v>
      </c>
    </row>
    <row r="68" spans="1:5" ht="12.75">
      <c r="A68" s="1" t="s">
        <v>32</v>
      </c>
      <c r="B68" s="1">
        <v>1</v>
      </c>
      <c r="C68" t="s">
        <v>36</v>
      </c>
      <c r="D68" t="s">
        <v>290</v>
      </c>
      <c r="E68" t="s">
        <v>141</v>
      </c>
    </row>
    <row r="69" spans="1:5" ht="12.75">
      <c r="A69" s="1" t="s">
        <v>32</v>
      </c>
      <c r="B69" s="1">
        <v>3</v>
      </c>
      <c r="C69" t="s">
        <v>36</v>
      </c>
      <c r="D69" t="s">
        <v>291</v>
      </c>
      <c r="E69" t="s">
        <v>141</v>
      </c>
    </row>
    <row r="70" spans="1:5" ht="12.75">
      <c r="A70" s="1" t="s">
        <v>32</v>
      </c>
      <c r="B70" s="1">
        <v>1</v>
      </c>
      <c r="C70" t="s">
        <v>36</v>
      </c>
      <c r="D70" t="s">
        <v>247</v>
      </c>
      <c r="E70" t="s">
        <v>141</v>
      </c>
    </row>
    <row r="71" spans="1:5" ht="12.75">
      <c r="A71" s="1" t="s">
        <v>32</v>
      </c>
      <c r="B71" s="1">
        <v>1</v>
      </c>
      <c r="C71" t="s">
        <v>36</v>
      </c>
      <c r="D71" t="s">
        <v>199</v>
      </c>
      <c r="E71" t="s">
        <v>120</v>
      </c>
    </row>
    <row r="72" spans="1:5" ht="12.75">
      <c r="A72" s="1" t="s">
        <v>32</v>
      </c>
      <c r="B72" s="1">
        <v>1</v>
      </c>
      <c r="C72" t="s">
        <v>36</v>
      </c>
      <c r="D72" t="s">
        <v>292</v>
      </c>
      <c r="E72" t="s">
        <v>131</v>
      </c>
    </row>
    <row r="73" spans="1:5" ht="12.75">
      <c r="A73" s="1" t="s">
        <v>32</v>
      </c>
      <c r="B73" s="1">
        <v>1</v>
      </c>
      <c r="C73" t="s">
        <v>36</v>
      </c>
      <c r="D73" t="s">
        <v>293</v>
      </c>
      <c r="E73" t="s">
        <v>141</v>
      </c>
    </row>
    <row r="74" spans="1:5" ht="12.75">
      <c r="A74" s="1" t="s">
        <v>32</v>
      </c>
      <c r="B74" s="1">
        <v>2</v>
      </c>
      <c r="C74" t="s">
        <v>36</v>
      </c>
      <c r="D74" t="s">
        <v>159</v>
      </c>
      <c r="E74" t="s">
        <v>131</v>
      </c>
    </row>
    <row r="75" spans="1:5" ht="12.75">
      <c r="A75" s="1" t="s">
        <v>32</v>
      </c>
      <c r="B75" s="1">
        <v>1</v>
      </c>
      <c r="C75" t="s">
        <v>36</v>
      </c>
      <c r="D75" t="s">
        <v>288</v>
      </c>
      <c r="E75" t="s">
        <v>143</v>
      </c>
    </row>
    <row r="76" spans="1:5" ht="12.75">
      <c r="A76" s="1" t="s">
        <v>32</v>
      </c>
      <c r="B76" s="1">
        <v>4</v>
      </c>
      <c r="C76" t="s">
        <v>36</v>
      </c>
      <c r="D76" t="s">
        <v>250</v>
      </c>
      <c r="E76" t="s">
        <v>131</v>
      </c>
    </row>
    <row r="77" spans="1:5" ht="12.75">
      <c r="A77" s="1" t="s">
        <v>32</v>
      </c>
      <c r="B77" s="1">
        <v>2</v>
      </c>
      <c r="C77" t="s">
        <v>36</v>
      </c>
      <c r="D77" t="s">
        <v>200</v>
      </c>
      <c r="E77" t="s">
        <v>141</v>
      </c>
    </row>
    <row r="78" spans="1:5" ht="12.75">
      <c r="A78" s="1" t="s">
        <v>32</v>
      </c>
      <c r="B78" s="1">
        <v>2</v>
      </c>
      <c r="C78" t="s">
        <v>36</v>
      </c>
      <c r="D78" t="s">
        <v>294</v>
      </c>
      <c r="E78" t="s">
        <v>131</v>
      </c>
    </row>
    <row r="79" spans="1:5" ht="12.75">
      <c r="A79" s="1" t="s">
        <v>32</v>
      </c>
      <c r="B79" s="1">
        <v>2</v>
      </c>
      <c r="C79" t="s">
        <v>36</v>
      </c>
      <c r="D79" t="s">
        <v>137</v>
      </c>
      <c r="E79" t="s">
        <v>131</v>
      </c>
    </row>
    <row r="80" spans="1:5" ht="12.75">
      <c r="A80" s="1" t="s">
        <v>32</v>
      </c>
      <c r="B80" s="1">
        <v>1</v>
      </c>
      <c r="C80" t="s">
        <v>36</v>
      </c>
      <c r="D80" t="s">
        <v>137</v>
      </c>
      <c r="E80" t="s">
        <v>120</v>
      </c>
    </row>
    <row r="81" spans="1:5" ht="12.75">
      <c r="A81" s="1" t="s">
        <v>32</v>
      </c>
      <c r="B81" s="1">
        <v>1</v>
      </c>
      <c r="C81" t="s">
        <v>36</v>
      </c>
      <c r="D81" t="s">
        <v>142</v>
      </c>
      <c r="E81" t="s">
        <v>141</v>
      </c>
    </row>
    <row r="82" spans="1:5" ht="12.75">
      <c r="A82" s="1" t="s">
        <v>32</v>
      </c>
      <c r="B82" s="1">
        <v>2</v>
      </c>
      <c r="C82" t="s">
        <v>36</v>
      </c>
      <c r="D82" t="s">
        <v>142</v>
      </c>
      <c r="E82" t="s">
        <v>143</v>
      </c>
    </row>
    <row r="83" spans="1:5" ht="12.75">
      <c r="A83" s="1" t="s">
        <v>32</v>
      </c>
      <c r="B83" s="1">
        <v>2</v>
      </c>
      <c r="C83" t="s">
        <v>36</v>
      </c>
      <c r="D83" t="s">
        <v>295</v>
      </c>
      <c r="E83" t="s">
        <v>141</v>
      </c>
    </row>
    <row r="84" spans="1:5" ht="12.75">
      <c r="A84" s="1" t="s">
        <v>32</v>
      </c>
      <c r="B84" s="1">
        <v>3</v>
      </c>
      <c r="C84" t="s">
        <v>36</v>
      </c>
      <c r="D84" t="s">
        <v>204</v>
      </c>
      <c r="E84" t="s">
        <v>141</v>
      </c>
    </row>
    <row r="85" spans="1:5" ht="12.75">
      <c r="A85" s="1" t="s">
        <v>32</v>
      </c>
      <c r="B85" s="1">
        <v>1</v>
      </c>
      <c r="C85" t="s">
        <v>36</v>
      </c>
      <c r="D85" t="s">
        <v>206</v>
      </c>
      <c r="E85" t="s">
        <v>131</v>
      </c>
    </row>
    <row r="86" spans="1:5" ht="12.75">
      <c r="A86" s="1" t="s">
        <v>32</v>
      </c>
      <c r="B86" s="1">
        <v>2</v>
      </c>
      <c r="C86" t="s">
        <v>36</v>
      </c>
      <c r="D86" t="s">
        <v>296</v>
      </c>
      <c r="E86" t="s">
        <v>131</v>
      </c>
    </row>
    <row r="87" spans="1:5" ht="12.75">
      <c r="A87" s="1" t="s">
        <v>32</v>
      </c>
      <c r="B87" s="1">
        <v>2</v>
      </c>
      <c r="C87" t="s">
        <v>36</v>
      </c>
      <c r="D87" t="s">
        <v>297</v>
      </c>
      <c r="E87" t="s">
        <v>131</v>
      </c>
    </row>
    <row r="88" spans="1:5" ht="12.75">
      <c r="A88" s="1" t="s">
        <v>32</v>
      </c>
      <c r="B88" s="1">
        <v>1</v>
      </c>
      <c r="C88" t="s">
        <v>36</v>
      </c>
      <c r="D88" t="s">
        <v>298</v>
      </c>
      <c r="E88" t="s">
        <v>141</v>
      </c>
    </row>
    <row r="89" spans="1:5" ht="12.75">
      <c r="A89" s="1" t="s">
        <v>32</v>
      </c>
      <c r="B89" s="1">
        <v>1</v>
      </c>
      <c r="C89" t="s">
        <v>36</v>
      </c>
      <c r="D89" t="s">
        <v>299</v>
      </c>
      <c r="E89" t="s">
        <v>141</v>
      </c>
    </row>
    <row r="90" spans="1:5" ht="12.75">
      <c r="A90" s="1" t="s">
        <v>32</v>
      </c>
      <c r="B90" s="1">
        <v>4</v>
      </c>
      <c r="C90" t="s">
        <v>36</v>
      </c>
      <c r="D90" t="s">
        <v>132</v>
      </c>
      <c r="E90" t="s">
        <v>120</v>
      </c>
    </row>
    <row r="91" spans="1:5" ht="12.75">
      <c r="A91" s="1" t="s">
        <v>32</v>
      </c>
      <c r="B91" s="1">
        <v>1</v>
      </c>
      <c r="C91" t="s">
        <v>38</v>
      </c>
      <c r="D91" t="s">
        <v>199</v>
      </c>
      <c r="E91" t="s">
        <v>120</v>
      </c>
    </row>
    <row r="92" spans="1:5" ht="12.75">
      <c r="A92" s="1" t="s">
        <v>32</v>
      </c>
      <c r="B92" s="1">
        <v>1</v>
      </c>
      <c r="C92" t="s">
        <v>38</v>
      </c>
      <c r="D92" t="s">
        <v>200</v>
      </c>
      <c r="E92" t="s">
        <v>141</v>
      </c>
    </row>
    <row r="93" spans="1:5" ht="12.75">
      <c r="A93" s="1" t="s">
        <v>32</v>
      </c>
      <c r="B93" s="1">
        <v>1</v>
      </c>
      <c r="C93" t="s">
        <v>38</v>
      </c>
      <c r="D93" t="s">
        <v>209</v>
      </c>
      <c r="E93" t="s">
        <v>131</v>
      </c>
    </row>
    <row r="94" spans="1:5" ht="12.75">
      <c r="A94" s="1" t="s">
        <v>32</v>
      </c>
      <c r="B94" s="1">
        <v>1</v>
      </c>
      <c r="C94" t="s">
        <v>38</v>
      </c>
      <c r="D94" t="s">
        <v>174</v>
      </c>
      <c r="E94" t="s">
        <v>120</v>
      </c>
    </row>
    <row r="95" spans="1:5" ht="12.75">
      <c r="A95" s="1" t="s">
        <v>32</v>
      </c>
      <c r="B95" s="1">
        <v>1</v>
      </c>
      <c r="C95" t="s">
        <v>38</v>
      </c>
      <c r="D95" t="s">
        <v>294</v>
      </c>
      <c r="E95" t="s">
        <v>131</v>
      </c>
    </row>
    <row r="96" spans="1:5" ht="12.75">
      <c r="A96" s="1" t="s">
        <v>32</v>
      </c>
      <c r="B96" s="1">
        <v>1</v>
      </c>
      <c r="C96" t="s">
        <v>38</v>
      </c>
      <c r="D96" t="s">
        <v>261</v>
      </c>
      <c r="E96" t="s">
        <v>141</v>
      </c>
    </row>
    <row r="97" spans="1:5" ht="12.75">
      <c r="A97" s="1" t="s">
        <v>39</v>
      </c>
      <c r="B97" s="1">
        <v>1</v>
      </c>
      <c r="C97" t="s">
        <v>214</v>
      </c>
      <c r="D97" t="s">
        <v>249</v>
      </c>
      <c r="E97" t="s">
        <v>141</v>
      </c>
    </row>
    <row r="98" spans="1:5" ht="12.75">
      <c r="A98" s="1" t="s">
        <v>41</v>
      </c>
      <c r="B98" s="1">
        <v>1</v>
      </c>
      <c r="C98" t="s">
        <v>15</v>
      </c>
      <c r="D98" t="s">
        <v>300</v>
      </c>
      <c r="E98" t="s">
        <v>131</v>
      </c>
    </row>
    <row r="99" spans="1:5" ht="12.75">
      <c r="A99" s="1" t="s">
        <v>41</v>
      </c>
      <c r="B99" s="1">
        <v>1</v>
      </c>
      <c r="C99" t="s">
        <v>15</v>
      </c>
      <c r="D99" t="s">
        <v>122</v>
      </c>
      <c r="E99" t="s">
        <v>131</v>
      </c>
    </row>
    <row r="100" spans="1:5" ht="12.75">
      <c r="A100" s="1" t="s">
        <v>41</v>
      </c>
      <c r="B100" s="1">
        <v>1</v>
      </c>
      <c r="C100" t="s">
        <v>15</v>
      </c>
      <c r="D100" t="s">
        <v>301</v>
      </c>
      <c r="E100" t="s">
        <v>131</v>
      </c>
    </row>
    <row r="101" spans="1:5" ht="12.75">
      <c r="A101" s="1" t="s">
        <v>41</v>
      </c>
      <c r="B101" s="1">
        <v>1</v>
      </c>
      <c r="C101" t="s">
        <v>15</v>
      </c>
      <c r="D101" t="s">
        <v>124</v>
      </c>
      <c r="E101" t="s">
        <v>120</v>
      </c>
    </row>
    <row r="102" spans="1:5" ht="12.75">
      <c r="A102" s="1" t="s">
        <v>41</v>
      </c>
      <c r="B102" s="1">
        <v>1</v>
      </c>
      <c r="C102" t="s">
        <v>15</v>
      </c>
      <c r="D102" t="s">
        <v>302</v>
      </c>
      <c r="E102" t="s">
        <v>131</v>
      </c>
    </row>
    <row r="103" spans="1:5" ht="12.75">
      <c r="A103" s="1" t="s">
        <v>41</v>
      </c>
      <c r="B103" s="1">
        <v>1</v>
      </c>
      <c r="C103" t="s">
        <v>42</v>
      </c>
      <c r="D103" t="s">
        <v>152</v>
      </c>
      <c r="E103" t="s">
        <v>131</v>
      </c>
    </row>
    <row r="104" spans="1:5" ht="12.75">
      <c r="A104" s="1" t="s">
        <v>41</v>
      </c>
      <c r="B104" s="1">
        <v>6</v>
      </c>
      <c r="C104" t="s">
        <v>42</v>
      </c>
      <c r="D104" t="s">
        <v>152</v>
      </c>
      <c r="E104" t="s">
        <v>120</v>
      </c>
    </row>
    <row r="105" spans="1:5" ht="12.75">
      <c r="A105" s="1" t="s">
        <v>41</v>
      </c>
      <c r="B105" s="1">
        <v>1</v>
      </c>
      <c r="C105" t="s">
        <v>42</v>
      </c>
      <c r="D105" t="s">
        <v>303</v>
      </c>
      <c r="E105" t="s">
        <v>131</v>
      </c>
    </row>
    <row r="106" spans="1:5" ht="12.75">
      <c r="A106" s="1" t="s">
        <v>41</v>
      </c>
      <c r="B106" s="1">
        <v>1</v>
      </c>
      <c r="C106" t="s">
        <v>42</v>
      </c>
      <c r="D106" t="s">
        <v>304</v>
      </c>
      <c r="E106" t="s">
        <v>141</v>
      </c>
    </row>
    <row r="107" spans="1:5" ht="12.75">
      <c r="A107" s="1" t="s">
        <v>41</v>
      </c>
      <c r="B107" s="1">
        <v>1</v>
      </c>
      <c r="C107" t="s">
        <v>42</v>
      </c>
      <c r="D107" t="s">
        <v>305</v>
      </c>
      <c r="E107" t="s">
        <v>131</v>
      </c>
    </row>
  </sheetData>
  <printOptions gridLines="1" horizontalCentered="1" verticalCentered="1"/>
  <pageMargins left="0.7874015748031497" right="0" top="0.47" bottom="0" header="0.31496062992125984" footer="0"/>
  <pageSetup fitToHeight="1" fitToWidth="1" horizontalDpi="600" verticalDpi="600" orientation="portrait" paperSize="9" scale="57" r:id="rId1"/>
  <headerFooter alignWithMargins="0">
    <oddHeader>&amp;C&amp;"Arial,Fett"&amp;12&amp;EZuordnung von Hilfen zu den Trägern - RSD B</oddHeader>
    <oddFooter>&amp;C&amp;"Arial,Fett"&amp;12&amp;P</oddFooter>
  </headerFooter>
  <rowBreaks count="1" manualBreakCount="1"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 Steglitz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huerter-t</dc:creator>
  <cp:keywords/>
  <dc:description/>
  <cp:lastModifiedBy>huerter-t</cp:lastModifiedBy>
  <cp:lastPrinted>2004-10-05T10:37:05Z</cp:lastPrinted>
  <dcterms:created xsi:type="dcterms:W3CDTF">2004-06-02T09:09:14Z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